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omments2.xml" ContentType="application/vnd.openxmlformats-officedocument.spreadsheetml.comments+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omments3.xml" ContentType="application/vnd.openxmlformats-officedocument.spreadsheetml.comments+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L:\06_daten oncobox\brust\_01_oncobox brust 2.0 (applikation)\"/>
    </mc:Choice>
  </mc:AlternateContent>
  <xr:revisionPtr revIDLastSave="0" documentId="13_ncr:1_{2FDB7665-A3BC-4887-A715-3280CFCA50F9}" xr6:coauthVersionLast="47" xr6:coauthVersionMax="47" xr10:uidLastSave="{00000000-0000-0000-0000-000000000000}"/>
  <workbookProtection workbookAlgorithmName="SHA-512" workbookHashValue="Cc2VN/VLgtDoApyUJI6rLC435SR/b2WrzTuQxgSovzVIWr5Ezs21qaEsiUBfoozf49TMT3Y+1ZZJpU5nGbKFVQ==" workbookSaltValue="s4wVxNjncEJbFy3TKq+Dsg==" workbookSpinCount="100000" lockStructure="1"/>
  <bookViews>
    <workbookView xWindow="28680" yWindow="-120" windowWidth="29040" windowHeight="15720" firstSheet="30" xr2:uid="{00000000-000D-0000-FFFF-FFFF00000000}"/>
  </bookViews>
  <sheets>
    <sheet name="Inhaltsverzeichnis" sheetId="95" r:id="rId1"/>
    <sheet name="Datenfeldspezifikation Zert" sheetId="131" r:id="rId2"/>
    <sheet name="Histologie-Codes" sheetId="134" state="hidden" r:id="rId3"/>
    <sheet name="OPS-Codes" sheetId="135" r:id="rId4"/>
    <sheet name="Strahlentherapie Zielgebiet" sheetId="132" r:id="rId5"/>
    <sheet name="Validierung Datensätze Zert." sheetId="96" r:id="rId6"/>
    <sheet name="Fallkategorien" sheetId="97" r:id="rId7"/>
    <sheet name="Berechnung UICC-Stadium" sheetId="98" r:id="rId8"/>
    <sheet name="Gesamtbetrachtung Zert" sheetId="99" r:id="rId9"/>
    <sheet name="Tabelle Tumormanifestation" sheetId="100" r:id="rId10"/>
    <sheet name="To-Do-Liste" sheetId="152" r:id="rId11"/>
    <sheet name="Basisdaten" sheetId="136" r:id="rId12"/>
    <sheet name="Kennzahlenbogen_(KB)" sheetId="130" r:id="rId13"/>
    <sheet name="KN-1" sheetId="102" r:id="rId14"/>
    <sheet name="KN-2" sheetId="103" r:id="rId15"/>
    <sheet name="KN-3" sheetId="104" r:id="rId16"/>
    <sheet name="KN-4" sheetId="105" r:id="rId17"/>
    <sheet name="KN-5" sheetId="106" r:id="rId18"/>
    <sheet name="KN-6" sheetId="108" r:id="rId19"/>
    <sheet name="KN-7" sheetId="109" r:id="rId20"/>
    <sheet name="KN-8" sheetId="110" r:id="rId21"/>
    <sheet name="KN-9" sheetId="111" r:id="rId22"/>
    <sheet name="KN-10" sheetId="112" r:id="rId23"/>
    <sheet name="KN-11" sheetId="113" r:id="rId24"/>
    <sheet name="KN-12" sheetId="114" r:id="rId25"/>
    <sheet name="KN-13a" sheetId="115" r:id="rId26"/>
    <sheet name="KN-13b" sheetId="116" r:id="rId27"/>
    <sheet name="KN-14" sheetId="117" r:id="rId28"/>
    <sheet name="KN-15" sheetId="118" r:id="rId29"/>
    <sheet name="KN-16" sheetId="119" r:id="rId30"/>
    <sheet name="KN-17" sheetId="120" r:id="rId31"/>
    <sheet name="KN-18" sheetId="121" r:id="rId32"/>
    <sheet name="KN-19" sheetId="122" r:id="rId33"/>
    <sheet name="KN-20" sheetId="125" r:id="rId34"/>
    <sheet name="Fall-Profil" sheetId="151" r:id="rId35"/>
    <sheet name="EQ Kategorien (Performance)" sheetId="137" r:id="rId36"/>
    <sheet name="EQ Performance (Pilot)" sheetId="138" r:id="rId37"/>
    <sheet name="EQ Kategorien (Klinisch)" sheetId="139" r:id="rId38"/>
    <sheet name="EQ Klinisch (Pilot)" sheetId="140" r:id="rId39"/>
    <sheet name="EQ Kennzahlen (Pilot)" sheetId="141" r:id="rId40"/>
    <sheet name="KN-EQ 1 (Pilot)" sheetId="150" r:id="rId41"/>
    <sheet name="KN-EQ 2 (Pilot)" sheetId="143" r:id="rId42"/>
    <sheet name="KN-EQ 3 (Pilot)" sheetId="144" r:id="rId43"/>
    <sheet name="KN-EQ 4 (Pilot)" sheetId="145" r:id="rId44"/>
    <sheet name="KN-EQ 5 (Pilot)" sheetId="146" r:id="rId45"/>
    <sheet name="KN-EQ 6 (Pilot)" sheetId="147" r:id="rId46"/>
    <sheet name="KN-EQ 7 (Pilot)" sheetId="148" r:id="rId47"/>
    <sheet name="EQ-Filter (Pilot)" sheetId="149" r:id="rId48"/>
    <sheet name="Fall-Liste" sheetId="94" state="hidden" r:id="rId49"/>
  </sheets>
  <definedNames>
    <definedName name="_xlnm._FilterDatabase" localSheetId="11" hidden="1">Basisdaten!#REF!</definedName>
    <definedName name="_xlnm._FilterDatabase" localSheetId="1" hidden="1">'Datenfeldspezifikation Zert'!$D$4:$D$149</definedName>
    <definedName name="_xlnm._FilterDatabase" localSheetId="6" hidden="1">Fallkategorien!#REF!</definedName>
    <definedName name="_xlnm._FilterDatabase" localSheetId="8" hidden="1">'Gesamtbetrachtung Zert'!#REF!</definedName>
    <definedName name="_xlnm._FilterDatabase" localSheetId="13" hidden="1">'KN-1'!#REF!</definedName>
    <definedName name="_xlnm._FilterDatabase" localSheetId="22" hidden="1">'KN-10'!#REF!</definedName>
    <definedName name="_xlnm._FilterDatabase" localSheetId="23" hidden="1">'KN-11'!#REF!</definedName>
    <definedName name="_xlnm._FilterDatabase" localSheetId="24" hidden="1">'KN-12'!#REF!</definedName>
    <definedName name="_xlnm._FilterDatabase" localSheetId="25" hidden="1">'KN-13a'!#REF!</definedName>
    <definedName name="_xlnm._FilterDatabase" localSheetId="26" hidden="1">'KN-13b'!#REF!</definedName>
    <definedName name="_xlnm._FilterDatabase" localSheetId="27" hidden="1">'KN-14'!#REF!</definedName>
    <definedName name="_xlnm._FilterDatabase" localSheetId="28" hidden="1">'KN-15'!#REF!</definedName>
    <definedName name="_xlnm._FilterDatabase" localSheetId="29" hidden="1">'KN-16'!#REF!</definedName>
    <definedName name="_xlnm._FilterDatabase" localSheetId="30" hidden="1">'KN-17'!#REF!</definedName>
    <definedName name="_xlnm._FilterDatabase" localSheetId="31" hidden="1">'KN-18'!#REF!</definedName>
    <definedName name="_xlnm._FilterDatabase" localSheetId="32" hidden="1">'KN-19'!#REF!</definedName>
    <definedName name="_xlnm._FilterDatabase" localSheetId="14" hidden="1">'KN-2'!#REF!</definedName>
    <definedName name="_xlnm._FilterDatabase" localSheetId="33" hidden="1">'KN-20'!#REF!</definedName>
    <definedName name="_xlnm._FilterDatabase" localSheetId="15" hidden="1">'KN-3'!#REF!</definedName>
    <definedName name="_xlnm._FilterDatabase" localSheetId="16" hidden="1">'KN-4'!#REF!</definedName>
    <definedName name="_xlnm._FilterDatabase" localSheetId="17" hidden="1">'KN-5'!#REF!</definedName>
    <definedName name="_xlnm._FilterDatabase" localSheetId="18" hidden="1">'KN-6'!#REF!</definedName>
    <definedName name="_xlnm._FilterDatabase" localSheetId="19" hidden="1">'KN-7'!#REF!</definedName>
    <definedName name="_xlnm._FilterDatabase" localSheetId="20" hidden="1">'KN-8'!#REF!</definedName>
    <definedName name="_xlnm._FilterDatabase" localSheetId="21" hidden="1">'KN-9'!#REF!</definedName>
    <definedName name="_xlnm._FilterDatabase" localSheetId="40" hidden="1">'KN-EQ 1 (Pilot)'!#REF!</definedName>
    <definedName name="_xlnm._FilterDatabase" localSheetId="41" hidden="1">'KN-EQ 2 (Pilot)'!#REF!</definedName>
    <definedName name="_xlnm._FilterDatabase" localSheetId="42" hidden="1">'KN-EQ 3 (Pilot)'!#REF!</definedName>
    <definedName name="_xlnm._FilterDatabase" localSheetId="43" hidden="1">'KN-EQ 4 (Pilot)'!#REF!</definedName>
    <definedName name="_xlnm._FilterDatabase" localSheetId="44" hidden="1">'KN-EQ 5 (Pilot)'!#REF!</definedName>
    <definedName name="_xlnm._FilterDatabase" localSheetId="45" hidden="1">'KN-EQ 6 (Pilot)'!#REF!</definedName>
    <definedName name="_xlnm._FilterDatabase" localSheetId="46" hidden="1">'KN-EQ 7 (Pilot)'!#REF!</definedName>
    <definedName name="_xlnm._FilterDatabase" localSheetId="9" hidden="1">'Tabelle Tumormanifestation'!#REF!</definedName>
    <definedName name="_xlnm._FilterDatabase" localSheetId="10" hidden="1">'To-Do-Liste'!#REF!</definedName>
    <definedName name="_xlnm._FilterDatabase" localSheetId="5" hidden="1">'Validierung Datensätze Zert.'!#REF!</definedName>
    <definedName name="_Matrix">#REF!</definedName>
    <definedName name="adt">#REF!</definedName>
    <definedName name="AngabeKKR">#REF!</definedName>
    <definedName name="Bundesland">#REF!</definedName>
    <definedName name="Bundesland2">#REF!</definedName>
    <definedName name="_xlnm.Print_Area" localSheetId="39">'EQ Kennzahlen (Pilot)'!$A$3:$P$39</definedName>
    <definedName name="_xlnm.Print_Area" localSheetId="12">'Kennzahlenbogen_(KB)'!$A$1:$P$88</definedName>
    <definedName name="_xlnm.Print_Area">#REF!</definedName>
    <definedName name="_xlnm.Print_Titles" localSheetId="39">'EQ Kennzahlen (Pilot)'!$5:$6</definedName>
    <definedName name="_xlnm.Print_Titles" localSheetId="12">'Kennzahlenbogen_(KB)'!$9:$10</definedName>
    <definedName name="Felder">#REF!</definedName>
    <definedName name="KrebsregisterZusammenarbeit" localSheetId="3">#REF!</definedName>
    <definedName name="KrebsregisterZusammenarbeit" localSheetId="4">#REF!</definedName>
    <definedName name="KrebsregisterZusammenarbeit">#REF!</definedName>
    <definedName name="myItem" localSheetId="11">OFFSET(myItemList,0,0,COUNTA(myItemList),1)</definedName>
    <definedName name="myItem" localSheetId="7">OFFSET(myItemList,0,0,COUNTA(myItemList),1)</definedName>
    <definedName name="myItem" localSheetId="1">OFFSET(myItemList,0,0,COUNTA(myItemList),1)</definedName>
    <definedName name="myItem" localSheetId="37">OFFSET([0]!myItemList,0,0,COUNTA([0]!myItemList),1)</definedName>
    <definedName name="myItem" localSheetId="35">OFFSET(myItemList,0,0,COUNTA(myItemList),1)</definedName>
    <definedName name="myItem" localSheetId="39">OFFSET('EQ Kennzahlen (Pilot)'!myItemList,0,0,COUNTA('EQ Kennzahlen (Pilot)'!myItemList),1)</definedName>
    <definedName name="myItem" localSheetId="38">OFFSET(myItemList,0,0,COUNTA(myItemList),1)</definedName>
    <definedName name="myItem" localSheetId="36">OFFSET(myItemList,0,0,COUNTA(myItemList),1)</definedName>
    <definedName name="myItem" localSheetId="47">OFFSET(myItemList,0,0,COUNTA(myItemList),1)</definedName>
    <definedName name="myItem" localSheetId="6">OFFSET(myItemList,0,0,COUNTA(myItemList),1)</definedName>
    <definedName name="myItem" localSheetId="34">OFFSET(myItemList,0,0,COUNTA(myItemList),1)</definedName>
    <definedName name="myItem" localSheetId="8">OFFSET(myItemList,0,0,COUNTA(myItemList),1)</definedName>
    <definedName name="myItem" localSheetId="2">OFFSET(myItemList,0,0,COUNTA(myItemList),1)</definedName>
    <definedName name="myItem" localSheetId="0">OFFSET(myItemList,0,0,COUNTA(myItemList),1)</definedName>
    <definedName name="myItem" localSheetId="12">OFFSET('Kennzahlenbogen_(KB)'!myItemList,0,0,COUNTA('Kennzahlenbogen_(KB)'!myItemList),1)</definedName>
    <definedName name="myItem" localSheetId="13">OFFSET(myItemList,0,0,COUNTA(myItemList),1)</definedName>
    <definedName name="myItem" localSheetId="22">OFFSET([0]!myItemList,0,0,COUNTA([0]!myItemList),1)</definedName>
    <definedName name="myItem" localSheetId="23">OFFSET([0]!myItemList,0,0,COUNTA([0]!myItemList),1)</definedName>
    <definedName name="myItem" localSheetId="24">OFFSET([0]!myItemList,0,0,COUNTA([0]!myItemList),1)</definedName>
    <definedName name="myItem" localSheetId="25">OFFSET([0]!myItemList,0,0,COUNTA([0]!myItemList),1)</definedName>
    <definedName name="myItem" localSheetId="26">OFFSET([0]!myItemList,0,0,COUNTA([0]!myItemList),1)</definedName>
    <definedName name="myItem" localSheetId="27">OFFSET([0]!myItemList,0,0,COUNTA([0]!myItemList),1)</definedName>
    <definedName name="myItem" localSheetId="28">OFFSET([0]!myItemList,0,0,COUNTA([0]!myItemList),1)</definedName>
    <definedName name="myItem" localSheetId="29">OFFSET([0]!myItemList,0,0,COUNTA([0]!myItemList),1)</definedName>
    <definedName name="myItem" localSheetId="30">OFFSET([0]!myItemList,0,0,COUNTA([0]!myItemList),1)</definedName>
    <definedName name="myItem" localSheetId="31">OFFSET([0]!myItemList,0,0,COUNTA([0]!myItemList),1)</definedName>
    <definedName name="myItem" localSheetId="32">OFFSET([0]!myItemList,0,0,COUNTA([0]!myItemList),1)</definedName>
    <definedName name="myItem" localSheetId="14">OFFSET([0]!myItemList,0,0,COUNTA([0]!myItemList),1)</definedName>
    <definedName name="myItem" localSheetId="33">OFFSET([0]!myItemList,0,0,COUNTA([0]!myItemList),1)</definedName>
    <definedName name="myItem" localSheetId="15">OFFSET([0]!myItemList,0,0,COUNTA([0]!myItemList),1)</definedName>
    <definedName name="myItem" localSheetId="16">OFFSET([0]!myItemList,0,0,COUNTA([0]!myItemList),1)</definedName>
    <definedName name="myItem" localSheetId="17">OFFSET([0]!myItemList,0,0,COUNTA([0]!myItemList),1)</definedName>
    <definedName name="myItem" localSheetId="18">OFFSET([0]!myItemList,0,0,COUNTA([0]!myItemList),1)</definedName>
    <definedName name="myItem" localSheetId="19">OFFSET([0]!myItemList,0,0,COUNTA([0]!myItemList),1)</definedName>
    <definedName name="myItem" localSheetId="20">OFFSET([0]!myItemList,0,0,COUNTA([0]!myItemList),1)</definedName>
    <definedName name="myItem" localSheetId="21">OFFSET([0]!myItemList,0,0,COUNTA([0]!myItemList),1)</definedName>
    <definedName name="myItem" localSheetId="40">OFFSET(myItemList,0,0,COUNTA(myItemList),1)</definedName>
    <definedName name="myItem" localSheetId="41">OFFSET(myItemList,0,0,COUNTA(myItemList),1)</definedName>
    <definedName name="myItem" localSheetId="42">OFFSET(myItemList,0,0,COUNTA(myItemList),1)</definedName>
    <definedName name="myItem" localSheetId="43">OFFSET(myItemList,0,0,COUNTA(myItemList),1)</definedName>
    <definedName name="myItem" localSheetId="44">OFFSET(myItemList,0,0,COUNTA(myItemList),1)</definedName>
    <definedName name="myItem" localSheetId="45">OFFSET(myItemList,0,0,COUNTA(myItemList),1)</definedName>
    <definedName name="myItem" localSheetId="46">OFFSET(myItemList,0,0,COUNTA(myItemList),1)</definedName>
    <definedName name="myItem" localSheetId="3">OFFSET('OPS-Codes'!myItemList,0,0,COUNTA('OPS-Codes'!myItemList),1)</definedName>
    <definedName name="myItem" localSheetId="4">OFFSET('Strahlentherapie Zielgebiet'!myItemList,0,0,COUNTA('Strahlentherapie Zielgebiet'!myItemList),1)</definedName>
    <definedName name="myItem" localSheetId="9">OFFSET(myItemList,0,0,COUNTA(myItemList),1)</definedName>
    <definedName name="myItem" localSheetId="10">OFFSET(myItemList,0,0,COUNTA(myItemList),1)</definedName>
    <definedName name="myItem" localSheetId="5">OFFSET(myItemList,0,0,COUNTA(myItemList),1)</definedName>
    <definedName name="myItem">OFFSET(myItemList,0,0,COUNTA(myItemList),1)</definedName>
    <definedName name="myItemList" localSheetId="39">INDEX(#REF!,0,MATCH(#REF!,#REF!,0))</definedName>
    <definedName name="myItemList" localSheetId="12">INDEX(#REF!,0,MATCH(#REF!,#REF!,0))</definedName>
    <definedName name="myItemList" localSheetId="3">INDEX(#REF!,0,MATCH(#REF!,#REF!,0))</definedName>
    <definedName name="myItemList" localSheetId="4">INDEX(#REF!,0,MATCH(#REF!,#REF!,0))</definedName>
    <definedName name="myItemList">INDEX(#REF!,0,MATCH(#REF!,#REF!,0))</definedName>
    <definedName name="option">#REF!</definedName>
    <definedName name="RedZyk">#REF!</definedName>
    <definedName name="Tumordokumentation" localSheetId="39">#REF!</definedName>
    <definedName name="Tumordokumentation" localSheetId="12">#REF!</definedName>
    <definedName name="Tumordokumentation" localSheetId="3">#REF!</definedName>
    <definedName name="Tumordokumentation" localSheetId="4">#REF!</definedName>
    <definedName name="Tumordokumentation">#REF!</definedName>
    <definedName name="Universitätsstatus">#REF!</definedName>
    <definedName name="Zentrum" localSheetId="39">#REF!</definedName>
    <definedName name="Zentrum" localSheetId="3">#REF!</definedName>
    <definedName name="Zentrum" localSheetId="4">#REF!</definedName>
    <definedName name="Zentrum">#REF!</definedName>
    <definedName name="Zentrum1" localSheetId="12">#REF!</definedName>
    <definedName name="Zentrum1">#REF!</definedName>
    <definedName name="ZentrumRegNr">#REF!</definedName>
    <definedName name="zentrumsintern___ohne_Krebsregister" localSheetId="12">#REF!</definedName>
    <definedName name="zentrumsintern___ohne_Krebsregist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4" i="138" l="1"/>
  <c r="Q14" i="138"/>
  <c r="E14" i="138"/>
  <c r="D14" i="138" s="1"/>
  <c r="M14" i="138" s="1"/>
  <c r="R14" i="138" s="1"/>
  <c r="T13" i="138"/>
  <c r="Q13" i="138"/>
  <c r="E13" i="138"/>
  <c r="D13" i="138" s="1"/>
  <c r="M13" i="138" s="1"/>
  <c r="R13" i="138" s="1"/>
  <c r="T12" i="138"/>
  <c r="Q12" i="138"/>
  <c r="E12" i="138"/>
  <c r="D12" i="138" s="1"/>
  <c r="M12" i="138" s="1"/>
  <c r="R12" i="138" s="1"/>
  <c r="T11" i="138"/>
  <c r="Q11" i="138"/>
  <c r="E11" i="138"/>
  <c r="D11" i="138" s="1"/>
  <c r="M11" i="138" s="1"/>
  <c r="R11" i="138" s="1"/>
  <c r="T10" i="138"/>
  <c r="Q10" i="138"/>
  <c r="E10" i="138"/>
  <c r="D10" i="138" s="1"/>
  <c r="M10" i="138" s="1"/>
  <c r="R10" i="138" s="1"/>
  <c r="E15" i="138"/>
  <c r="D15" i="138" s="1"/>
  <c r="M15" i="138" s="1"/>
  <c r="R15" i="138" s="1"/>
  <c r="Q15" i="138"/>
  <c r="T15" i="138"/>
  <c r="E16" i="138"/>
  <c r="D16" i="138" s="1"/>
  <c r="M16" i="138" s="1"/>
  <c r="R16" i="138" s="1"/>
  <c r="Q16" i="138"/>
  <c r="T16" i="138"/>
  <c r="E17" i="138"/>
  <c r="D17" i="138" s="1"/>
  <c r="M17" i="138" s="1"/>
  <c r="R17" i="138" s="1"/>
  <c r="R23" i="138" s="1"/>
  <c r="Q17" i="138"/>
  <c r="T17" i="138"/>
  <c r="E18" i="138"/>
  <c r="D18" i="138" s="1"/>
  <c r="M18" i="138" s="1"/>
  <c r="R18" i="138" s="1"/>
  <c r="Q18" i="138"/>
  <c r="T18" i="138"/>
  <c r="E19" i="138"/>
  <c r="D19" i="138" s="1"/>
  <c r="M19" i="138" s="1"/>
  <c r="R19" i="138" s="1"/>
  <c r="Q19" i="138"/>
  <c r="T19" i="138"/>
  <c r="E20" i="138"/>
  <c r="D20" i="138" s="1"/>
  <c r="D21" i="138"/>
  <c r="E21" i="138"/>
  <c r="O27" i="141"/>
  <c r="O24" i="141"/>
  <c r="O21" i="141"/>
  <c r="O18" i="141"/>
  <c r="O15" i="141"/>
  <c r="O12" i="141"/>
  <c r="O9" i="141"/>
  <c r="H42" i="136" l="1"/>
  <c r="D42" i="136"/>
  <c r="L36" i="136"/>
  <c r="L35" i="136"/>
  <c r="L34" i="136"/>
  <c r="K33" i="136"/>
  <c r="J33" i="136"/>
  <c r="I33" i="136"/>
  <c r="H33" i="136"/>
  <c r="G33" i="136"/>
  <c r="F33" i="136"/>
  <c r="E33" i="136"/>
  <c r="D33" i="136"/>
  <c r="L31" i="136"/>
  <c r="L30" i="136"/>
  <c r="L33" i="136" l="1"/>
  <c r="O13" i="130" l="1"/>
  <c r="O16" i="130"/>
  <c r="O19" i="130"/>
  <c r="O21" i="130"/>
  <c r="O22" i="130"/>
  <c r="O25" i="130"/>
  <c r="O28" i="130"/>
  <c r="O31" i="130"/>
  <c r="O34" i="130"/>
  <c r="O37" i="130"/>
  <c r="O40" i="130"/>
  <c r="O43" i="130"/>
  <c r="O46" i="130"/>
  <c r="O50" i="130"/>
  <c r="O55" i="130"/>
  <c r="O58" i="130"/>
  <c r="O61" i="130"/>
  <c r="O64" i="130"/>
  <c r="O67" i="130"/>
  <c r="O70" i="130"/>
  <c r="O73" i="1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Q10" authorId="0" shapeId="0" xr:uid="{00000000-0006-0000-0800-000007000000}">
      <text>
        <r>
          <rPr>
            <sz val="9"/>
            <color indexed="81"/>
            <rFont val="Arial"/>
            <family val="2"/>
          </rPr>
          <t>Wenn Zelle grau, bitte Begründung angeben.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R23" authorId="0" shapeId="0" xr:uid="{1BF22C01-C6EB-472B-9258-601A3AA5CD01}">
      <text>
        <r>
          <rPr>
            <b/>
            <sz val="9"/>
            <color indexed="81"/>
            <rFont val="Arial"/>
            <family val="2"/>
          </rPr>
          <t>Voraussetzung REDZYK mind. 70,0%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A5" authorId="0" shapeId="0" xr:uid="{99EAB19F-AB20-4F41-AFEA-BD13520DC6CC}">
      <text>
        <r>
          <rPr>
            <sz val="9"/>
            <color indexed="81"/>
            <rFont val="Arial"/>
            <family val="2"/>
          </rPr>
          <t xml:space="preserve">KN = Kennzahl
EQ = Ergebnisqualität
</t>
        </r>
      </text>
    </comment>
    <comment ref="B5" authorId="0" shapeId="0" xr:uid="{608759B3-9D05-4B05-BDBA-91C9E70591A4}">
      <text>
        <r>
          <rPr>
            <sz val="9"/>
            <color indexed="81"/>
            <rFont val="Arial"/>
            <family val="2"/>
          </rPr>
          <t>EB = Erhebungbogen
LL = Leitlinie (www.leitlinienprogramm-onkologie.de)</t>
        </r>
      </text>
    </comment>
    <comment ref="N5" authorId="0" shapeId="0" xr:uid="{E20D4CD1-8596-4247-AD98-3CB9060E8579}">
      <text>
        <r>
          <rPr>
            <sz val="9"/>
            <color indexed="81"/>
            <rFont val="Arial"/>
            <family val="2"/>
          </rPr>
          <t>Bitte zuerst Tabellenblatt Basisdaten komplett bearbeiten, 
dann graue Felder Ist-Werte ausfüllen.</t>
        </r>
      </text>
    </comment>
    <comment ref="Q6" authorId="0" shapeId="0" xr:uid="{EA9AD0EB-9BDA-4861-B1F2-71158A913335}">
      <text>
        <r>
          <rPr>
            <sz val="9"/>
            <color indexed="81"/>
            <rFont val="Arial"/>
            <family val="2"/>
          </rPr>
          <t>Wenn Zelle grau, bitte Begründung angeben.</t>
        </r>
      </text>
    </comment>
  </commentList>
</comments>
</file>

<file path=xl/sharedStrings.xml><?xml version="1.0" encoding="utf-8"?>
<sst xmlns="http://schemas.openxmlformats.org/spreadsheetml/2006/main" count="7687" uniqueCount="3184">
  <si>
    <t>ID</t>
  </si>
  <si>
    <t>Feldname</t>
  </si>
  <si>
    <t>Datenfeldtyp</t>
  </si>
  <si>
    <t>Abgleich OBDS</t>
  </si>
  <si>
    <t>A</t>
  </si>
  <si>
    <t>Stammdaten</t>
  </si>
  <si>
    <t>Diese Sektion ist auf der patientenspezifisch. Sie ist 1 mal zu übersenden.</t>
  </si>
  <si>
    <t>A01</t>
  </si>
  <si>
    <t>OncoBox-ID</t>
  </si>
  <si>
    <t>Freitext</t>
  </si>
  <si>
    <t>---</t>
  </si>
  <si>
    <t>Dieses Merkmal identifizert den Patienten, welchem die Patienten- und Falldaten zugeordnet werden sollen. Die OncoBox-ID muss für jeden einzelnen Patienten unverändert bleiben und ist so zu wählen, dass für jeden Patienten eine eindeutige Zuordnung gesichert ist. Auch wenn ein Patient mehrere Fälle hat, wird nur eine OncoBox-ID vergeben.</t>
  </si>
  <si>
    <t>Add-On</t>
  </si>
  <si>
    <t>&lt;OncoBoxID&gt;</t>
  </si>
  <si>
    <t>A02</t>
  </si>
  <si>
    <t>A03</t>
  </si>
  <si>
    <t>A04</t>
  </si>
  <si>
    <t>Datum</t>
  </si>
  <si>
    <t>3.10 Patienten Geburtsdatum
Tag, Monat und Jahr der Geburt einer Person (nach dem gregorianischen Kalender).</t>
  </si>
  <si>
    <t>A05</t>
  </si>
  <si>
    <t>Geburtsjahr</t>
  </si>
  <si>
    <t>Jahr</t>
  </si>
  <si>
    <t>Es ist lediglich das Geburtsjahr zu übersenden, nicht das vollständige Geburtsdatum des Patienten.</t>
  </si>
  <si>
    <t>Year of birth</t>
  </si>
  <si>
    <t>A06</t>
  </si>
  <si>
    <t>Geschlecht </t>
  </si>
  <si>
    <t>Einfachauswahl</t>
  </si>
  <si>
    <t>Weiblich (W)
Männlich (M)
Divers (D)
Keine Angabe / unbestimmt (X)
Unbekannt (U)</t>
  </si>
  <si>
    <t>Differenzierung des Patienten nach seinem Geschlecht.</t>
  </si>
  <si>
    <t xml:space="preserve">3.9 Patienten Geschlecht
M = männlich
W = weiblich
D = divers
X = Keine Angabe / unbestimmt
U = unbekannt
</t>
  </si>
  <si>
    <t>Gender</t>
  </si>
  <si>
    <t>A07</t>
  </si>
  <si>
    <t>A08</t>
  </si>
  <si>
    <t>Versicherungsform</t>
  </si>
  <si>
    <t>Gesetzlich (G)
Privat (P)
Selbstzahler (SZ)
Sonstiges (S)
Unbekannt (U)</t>
  </si>
  <si>
    <t>selbsterklärend</t>
  </si>
  <si>
    <t>Sterbedatum</t>
  </si>
  <si>
    <t>Das vollständige Sterbedatum ist im Falle des Todes des Patienten zu übersenden.</t>
  </si>
  <si>
    <t>20.1 Sterbedatum
Ein exaktes (taggenaues) Datum ist anzugeben.</t>
  </si>
  <si>
    <t>Date of death</t>
  </si>
  <si>
    <t>Tod tumorbedingt</t>
  </si>
  <si>
    <t>Ja, die Person ist an einer Tumorerkrankung oder Folge einer Tumorerkrankung (einschließlich Behandlungskomplikation) verstorben (J)
Nein, die Person ist nicht an einer Tumorerkrankung oder Folge einer Tumorerkrankung (einschließlich Behandlungskomplikation) verstorben (N)
Unbekannt (U)</t>
  </si>
  <si>
    <t>Diese Angabe macht nur die Aussage, ob eine Person tumorbedingt verstorben ist oder nicht. An welcher Tumorerkrankung die Person verstorben ist, ist hier irrelevant.</t>
  </si>
  <si>
    <t>20.2 Tod Tumorbedingt
J = Ja, die Person ist an einer Tumorerkrankung oder Folge einer Tumorerkrankung (einschließlich Behandlungskomplikation) verstorben.
N = Nein, die Person ist nicht an einer Tumorerkrankung oder Folge einer Tumorerkrankung (einschließlich Behandlungskomplikation) verstorben.
U = unbekannt</t>
  </si>
  <si>
    <t>Todesursache ICD-Code</t>
  </si>
  <si>
    <t>20.3 Todesursache ICD
ICD-GM.</t>
  </si>
  <si>
    <t>Todesursache ICD-Code Version</t>
  </si>
  <si>
    <t>ICD-10 (10)
ICD-11 (11)</t>
  </si>
  <si>
    <t>Angabe, ob die Todesursache als ICD-10- oder als ICD-11-Code übersendet wurde.</t>
  </si>
  <si>
    <t>20.4 Todesursache ICD-Version
Für den medizinischen Katalog gültige Versionsbezeichnungen nach BfArM.</t>
  </si>
  <si>
    <t>B</t>
  </si>
  <si>
    <t>Fallinformation</t>
  </si>
  <si>
    <t>B01</t>
  </si>
  <si>
    <t>Fall-ID</t>
  </si>
  <si>
    <t xml:space="preserve">Einem Patienten können mehrere Fälle zugeordnet werden (z.B. ein Fall für den Primärtumor, ein Fall für das Lokalrezidiv). Die Fall-ID identifizert den Fall, welchem die fallspezifischen Daten zugeordnet werden sollen. Die Fall-ID ist so zu wählen, dass für jeden Fall eine eindeutige Zuordnung gesichert ist. </t>
  </si>
  <si>
    <t>Case-ID</t>
  </si>
  <si>
    <t>C</t>
  </si>
  <si>
    <t>Anamnese</t>
  </si>
  <si>
    <t>C01</t>
  </si>
  <si>
    <t>Krebsvorerkrankungen</t>
  </si>
  <si>
    <t>Ja (J)
Nein (N)
Unbekannt (U)</t>
  </si>
  <si>
    <t>Falls der Patient für diesen Fall (relevante) Krebsvorerkrankungen hatte, ist hier ein J (Ja) einzutragen.
Relevante vorausgegangene Krebsvorerkrankgungen: invasive Karzinome. Basaliome (=Basalzellneoplasien, C44, ICD-O 809-811) zählen nicht als vorausgegangener Tumor. Neubildungen unsicheren oder unbekannten Verhaltens zählen ebenfalls nicht (D.37-D.48).</t>
  </si>
  <si>
    <t>5.9 Frühere Tumorerkrankungen
Freitext oder ICD-10-GM Kodierung mit Diagnose und Angabe des Diagnosejahres.</t>
  </si>
  <si>
    <t>Pre-existing cancer</t>
  </si>
  <si>
    <t>C02</t>
  </si>
  <si>
    <t>Komorbiditäten vor Diagnose</t>
  </si>
  <si>
    <t>Mehrfachauswahl</t>
  </si>
  <si>
    <r>
      <t>Keine Komorbiditäten (N)
Aids/HIV (AID)
Alkoholabusus (ALK)
Anämie oder andere Blutkrankheit (AN)
Bluthochdruck (BHD)
Covid - leicht/moderat/schwer (CVD-I)
Covid - kritisch (Beatmung u./o. Organversagen/-unterstützung u./o. Katecholamintherapie)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t>
    </r>
    <r>
      <rPr>
        <strike/>
        <sz val="8"/>
        <rFont val="Arial"/>
        <family val="2"/>
      </rPr>
      <t xml:space="preserve">
</t>
    </r>
    <r>
      <rPr>
        <sz val="8"/>
        <rFont val="Arial"/>
        <family val="2"/>
      </rPr>
      <t>Sonstige Komorbiditäten (S)
Unbekannt (U)</t>
    </r>
  </si>
  <si>
    <t>Add-On (optionales Feld)</t>
  </si>
  <si>
    <t>C03</t>
  </si>
  <si>
    <t>Raucher-Status</t>
  </si>
  <si>
    <t>Nie-Raucher (N)
Ex-Raucher (Ex)
Gelegenheitsraucher (G)
(Starker) Raucher (R)</t>
  </si>
  <si>
    <t>D</t>
  </si>
  <si>
    <t>Diagnose</t>
  </si>
  <si>
    <t>D01</t>
  </si>
  <si>
    <t>Zentrumsfall/Primärfall</t>
  </si>
  <si>
    <t>Zentrumsfall/Primärfall (1)
Zentrumsfall/kein Primärfall (2)
Kein Zentrumsfall (3)</t>
  </si>
  <si>
    <t>2.1 Zertifizierung
1 Zentrumsfall/Primärfall
2 Zentrumsfall/kein Primärfall
3 kein Zentrumsfall</t>
  </si>
  <si>
    <t>Centre case/Primary case</t>
  </si>
  <si>
    <t>D02</t>
  </si>
  <si>
    <t>D04</t>
  </si>
  <si>
    <t>Seite</t>
  </si>
  <si>
    <t>Links (L) 
Rechts (R)
Beidseitig (B)
Mittellinie/Mittig (M)
Unbekannt (U)
Trifft nicht zu (T)</t>
  </si>
  <si>
    <t xml:space="preserve">5.8 Primärtumor Seitenlokalisation
L = links
R = rechts
B = beidseitig (sollte bei Tumoren in paarigen Organen 2 Meldungen ergeben)
M = Mittellinie/mittig
U = unbekannt
T = trifft nicht zu (Seitenangabe nicht sinnvoll, einschließlich Systemerkrankungen)
</t>
  </si>
  <si>
    <t>D05</t>
  </si>
  <si>
    <t>ICD-Code Version</t>
  </si>
  <si>
    <t>5.2 Primärtumor Tumordiagnose ICD-Version</t>
  </si>
  <si>
    <t>D06</t>
  </si>
  <si>
    <t>Diagnoseschlüssel - Primärtumor/Lokalrezidiv (ICD-10)</t>
  </si>
  <si>
    <t>5.1 Primärtumor Tumordiagnose ICD Code</t>
  </si>
  <si>
    <t>D07</t>
  </si>
  <si>
    <t>Diagnoseschlüssel - Primärtumor/Lokalrezidiv (ICD-11)</t>
  </si>
  <si>
    <t>D08</t>
  </si>
  <si>
    <t>D09</t>
  </si>
  <si>
    <t>5.6 Primärtumor Diagnosedatum
Ein exaktes (taggenaues) Datum ist anzugeben.</t>
  </si>
  <si>
    <t>D10</t>
  </si>
  <si>
    <t xml:space="preserve">Alter bei Diagnose </t>
  </si>
  <si>
    <t>Positive Zahl</t>
  </si>
  <si>
    <t>Das Alter des Patienten bei Diagnose. Dieses Alter ist vom Tumordokumentationshersteller automatisch zu berechnen (Differenz zwischen Datum Diagnose und Geburtsdatum).</t>
  </si>
  <si>
    <t>D11</t>
  </si>
  <si>
    <t>Allgemeiner Leistungszustand</t>
  </si>
  <si>
    <t>Normale, uneingeschränkte Aktivität wie vor der Erkrankung (90 – 100 % nach Karnofsky) (0)
Einschränkung bei körperlicher Anstrengung, aber gehfähig; leichte körperliche Arbeit bzw. Arbeit im Sitzen (z. B. leichte Hausarbeit oder Büroarbeit) möglich (70 – 80 % nach Karnofsky) (1)
Gehfähig, Selbstversorgung möglich, aber nicht arbeitsfähig; kann mehr als 50 % der Wachzeit aufstehen (50 – 60 % nach Karnofsky) (2)
Nur begrenzte Selbstversorgung möglich; ist 50 % oder mehr der Wachzeit an Bett oder Stuhl gebunden (30 – 40 % nach Karnofsky) (3)
Völlig pflegebedürftig, keinerlei Selbstversorgung möglich; völlig an Bett oder Stuhl gebunden (10 – 20 % nach Karnofsky) (4)
Unbekannt (U)</t>
  </si>
  <si>
    <t>Es ist der allgemeine Leistungszustand (ECOG Performance Status) zum Zeitpunkt der Diagnose zu melden. 
Angaben zum Karnofsky-Index müssen in die Codierungen 0-4 umgerechnet werden.</t>
  </si>
  <si>
    <t>12.1 Allgemeiner Leistungszustand
0 = normale, uneingeschränkte Aktivität wie vor der Erkrankung (90 – 100 % nach Karnofsky)
1 = Einschränkung bei körperlicher Anstrengung, aber gehfähig; leichte körperliche Arbeit bzw. Arbeit im Sitzen (z. B. leichte Hausarbeit oder Büroarbeit) möglich (70 – 80 % nach Karnofsky)
2 = gehfähig, Selbstversorgung möglich, aber nicht arbeitsfähig; kann mehr als 50 % der Wachzeit aufstehen (50 – 60 % nach Karnofsky)
3 = nur begrenzte Selbstversorgung möglich; ist 50 % oder mehr der Wachzeit an Bett oder Stuhl gebunden (30 – 40 % nach Karnofsky)
4 = völlig pflegebedürftig, keinerlei Selbstversorgung möglich; völlig an Bett oder Stuhl gebunden (10 – 20 % nach Karnofsky)
Alternativ bei Karnofsky Angabe in % einschließlich %-Zeichen, Beispiel 10 %
U = unbekannt</t>
  </si>
  <si>
    <t>D12</t>
  </si>
  <si>
    <t>D13</t>
  </si>
  <si>
    <t xml:space="preserve">Präth. T </t>
  </si>
  <si>
    <t>8.9 TNM T-Kategorie
Entitätsspezifisch</t>
  </si>
  <si>
    <t>Preth. T</t>
  </si>
  <si>
    <t>D14</t>
  </si>
  <si>
    <t xml:space="preserve">Präth. N </t>
  </si>
  <si>
    <t>8.11 TNM N-Kategorie
Entitätsspezifisch</t>
  </si>
  <si>
    <t>Preth. N</t>
  </si>
  <si>
    <t>D15</t>
  </si>
  <si>
    <t xml:space="preserve">Präth. M </t>
  </si>
  <si>
    <t>MX (MX)
M0 (M0)
M1 (M1)
M1a (M1a)
M1b (M1b)
M1c (M1c)</t>
  </si>
  <si>
    <t>8.12 TNM M-Kategorie
Entitätsspezifisch</t>
  </si>
  <si>
    <t>Preth. M</t>
  </si>
  <si>
    <t>D16</t>
  </si>
  <si>
    <t>Postop. T</t>
  </si>
  <si>
    <t>D17</t>
  </si>
  <si>
    <t xml:space="preserve">Postop. N </t>
  </si>
  <si>
    <t>Postop. N</t>
  </si>
  <si>
    <t>D18</t>
  </si>
  <si>
    <t>Postop. M</t>
  </si>
  <si>
    <t>D19</t>
  </si>
  <si>
    <t>D20</t>
  </si>
  <si>
    <t>Gesamtbeurteilung Residualstatus (nach OP +/- weitere Strahlen- und/oder Systemtherapie)</t>
  </si>
  <si>
    <t>Kein Residualtumor (R0)
Mikroskopischer Residualtumor (R1)
Makroskopischer Residualtumor (R2)
In-Situ-Rest (R1is)
Cytologischer Rest (R1cy+)
Vorhandensein von Residualtumor kann nicht beurteilt werden (RX)</t>
  </si>
  <si>
    <t>Aussage, ob der Patient nach operativer und ggf. Strahlen- und/oder Systemtherapie sowohl lokal (Entfernung Primärtumor/Lokalrezidiv) als auch gesamt (evtl. Metastasen) R0, also tumorfrei, ist. Aussage kann nur durch behandelnden Arzt (Fernmetastasen) und Pathologen (Primärtumor/Lokalrezidiv und Region) gemeinsam festgelegt werden. Für nicht-operative Fälle kann dieses Feld leer gesendet werden.</t>
  </si>
  <si>
    <t>10.2 Gesamtbeurteilung Residualstatus
R0 = kein Residualtumor
R1 = mikroskopischer Residualtumor
R2 = makroskopischer Residualtumor
R1 (is) = In-Situ-Rest
R1 (cy+) = cytologischer Rest
RX = Vorhandensein von Residualtumor kann nicht beurteilt werden</t>
  </si>
  <si>
    <t>D21</t>
  </si>
  <si>
    <t>Gesamtbeurteilung des Tumorstatus
(nach definitiver Strahlen- und/oder Systemtherapie)</t>
  </si>
  <si>
    <t>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</si>
  <si>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17.2 Gesamtbeurteilung des Tumorstatus
V = Vollremission (complete remission, CR)
T = Teilremission (partial remission, PR)
K = keine Änderung (no change, NC) = stable disease
P = Progression
D = divergentes Geschehen
B = klinische Besserung des Zustandes, Teilremissionkriterien jedoch nicht erfüllt (minimal response, MR)
R = Vollremission mit residualen Auffälligkeiten (CRr)
Y = Rezidiv
U = Beurteilung unmöglich
X = fehlende Angabe</t>
  </si>
  <si>
    <t>D22</t>
  </si>
  <si>
    <t>E</t>
  </si>
  <si>
    <t>Tumorkonferenz</t>
  </si>
  <si>
    <t>E01</t>
  </si>
  <si>
    <t>Datum Tumorkonferenz</t>
  </si>
  <si>
    <t>Datum der Durchführung der Tumorkonferenz bzw. der sonstigen Therapieplanung.</t>
  </si>
  <si>
    <t>18.1 Tumorkonferenz Therapieplanung Datum
Ein exaktes (taggenaues) Datum ist anzugeben.</t>
  </si>
  <si>
    <t>E02</t>
  </si>
  <si>
    <t>Zeitpunkt Tumorkonferenz</t>
  </si>
  <si>
    <t>Prätherapeutische Tumorkonferenz (Festlegung der Therapiestrategie) (praeth)
Postoperative Tumorkonferenz (Planung der postoperativen Therapie, z. B. zur Frage adjuvante Therapie) (postop)
Posttherapeutische Tumorkonferenz (manche Tumoren werden nicht operiert) (postth)
Therapieplanung ohne Tumorkonferenz (ther)</t>
  </si>
  <si>
    <t>18.2 Tumorkonferenz Therapieplanung Typ
praeth = prätherapeutische Tumorkonferenz (Festlegung der Therapiestrategie)
postop = postoperative Tumorkonferenz (Planung der postoperativen Therapie, z. B. zur Frage
adjuvante Therapie)
postth = posttherapeutische Tumorkonferenz (manche Tumoren werden nicht operiert)
ther = Therapieplanung ohne Tumorkonferenz</t>
  </si>
  <si>
    <t>F</t>
  </si>
  <si>
    <t>Histologie</t>
  </si>
  <si>
    <t>F01</t>
  </si>
  <si>
    <t>Präparat</t>
  </si>
  <si>
    <t>F02</t>
  </si>
  <si>
    <t>Tumor Histologiedatum</t>
  </si>
  <si>
    <t>Datum, an dem die Gewebeprobe entnommen wurde.</t>
  </si>
  <si>
    <t>6.1 Tumor Histologiedatum
 Ein exaktes (taggenaues) Datum ist anzugeben.</t>
  </si>
  <si>
    <t>F03</t>
  </si>
  <si>
    <t>Tumortyp (ICD-0-3)</t>
  </si>
  <si>
    <t>F04</t>
  </si>
  <si>
    <t>Grading</t>
  </si>
  <si>
    <t>6.6 Grading
0 = primär erworbene Melanose ohne zelluläre Atypien (nur beim malignen Melanom der Konjunktiva)
1 = gut differenziert
2 = mäßig differenziert
3 = schlecht differenziert
4 = undifferenziert
5 = nur für C61, TNM8
X = nicht bestimmbar
L = low grade (G1 oder G2)
M = intermediate grade (G2 oder G3)
H = high grade (G3 oder G4)
B = Borderline
U = unbekannt
T = trifft nicht zu</t>
  </si>
  <si>
    <t>&lt;Grading&gt;</t>
  </si>
  <si>
    <t>F05</t>
  </si>
  <si>
    <t>Lokaler Residualstatus nach Abschluss der OP(s)</t>
  </si>
  <si>
    <t>Kein Residualtumor (R0)
Mikroskopischer Residualtumor (R1)
Makroskopischer Residualtumor (R2)
In-Situ-Rest (R1is)
Cytologischer Rest (R1cy+)
Vorhandensein von Residualtumor kann nicht beurteilt werden (RX)
Residualtumorstatus ist nicht bekannt (U)</t>
  </si>
  <si>
    <t>Auskunft des Pathologen zum R-Status des Primärtumors nach allen Operationen, d.h., dass nach einer Nachresektion der dann erreichte R0-Status gemeldet wird und nicht der R1-Status nach der ersten OP, der die Nachresektion notwendig machte. Die Aussage R2 kann auch durch den Operateur selbst getroffen werden.</t>
  </si>
  <si>
    <t>10.1 Beurteilung des lokalen Residualstatus nach Abschluss der Operation
R0 = kein Residualtumor
R1 = mikroskopischer Residualtumor
R2 = makroskopischer Residualtumor
R1 (is) = In-Situ-Rest
R1 (cy+) = cytologischer Rest
RX = Vorhandensein von Residualtumor kann nicht beurteilt werden
U = Residualtumorstatus ist nicht bekannt</t>
  </si>
  <si>
    <t>Anzahl der untersuchten Lymphknoten</t>
  </si>
  <si>
    <t>Angabe, wie viele Lymphknoten untersucht wurden.</t>
  </si>
  <si>
    <t>6.7 Anzahl der untersuchen Lymphknoten
Numerisch</t>
  </si>
  <si>
    <t>Anzahl der befallenen Lymphknoten</t>
  </si>
  <si>
    <r>
      <t xml:space="preserve">Angabe, wie viele der untersuchten Lymphknoten befallen sind (Befallene Lymphknoten </t>
    </r>
    <r>
      <rPr>
        <sz val="8"/>
        <rFont val="Calibri"/>
        <family val="2"/>
      </rPr>
      <t>≤</t>
    </r>
    <r>
      <rPr>
        <sz val="8"/>
        <rFont val="Arial"/>
        <family val="2"/>
      </rPr>
      <t xml:space="preserve"> untersuchte Lymphknoten).</t>
    </r>
  </si>
  <si>
    <t>6.8 Anzahl der befallenen Lymphknoten
Numerisch</t>
  </si>
  <si>
    <t>G</t>
  </si>
  <si>
    <t>Operation</t>
  </si>
  <si>
    <t>G01</t>
  </si>
  <si>
    <t>Datum Operation</t>
  </si>
  <si>
    <t>13.1 OP Datum
Ein exaktes (taggenaues) Datum ist anzugeben.</t>
  </si>
  <si>
    <t>G02</t>
  </si>
  <si>
    <t>Intention Operation</t>
  </si>
  <si>
    <t>Kurativ (K)
Palliativ (P)
Diagnostisch (D)
Revision/Komplikation (R)
Sonstiges (S)
Fehlende Angabe (X)</t>
  </si>
  <si>
    <t>Angabe, mit welchem Ziel die Operation geplant wurde.</t>
  </si>
  <si>
    <t>13.1 Intention der Operation
K = kurativ
P = palliativ
D = diagnostisch
R = Revision/Komplikation
S = Sonstiges
X = fehlende Angabe</t>
  </si>
  <si>
    <t>G03</t>
  </si>
  <si>
    <t>OPS-Code</t>
  </si>
  <si>
    <t>13.3 OPS
OPS (5-*)
In begründeten Ausnahmefällen sind auch andere Kodes außerhalb der 5er zugelassen.</t>
  </si>
  <si>
    <t>G05</t>
  </si>
  <si>
    <t>OP-Komplikationen Art</t>
  </si>
  <si>
    <t>G06</t>
  </si>
  <si>
    <t>OP-Komplikationen Zeitpunkt</t>
  </si>
  <si>
    <t>Keine Komplikationen (N)
Intraoperative Komplikationen (I)
Postoperative Komplikationen (P)
Intra- und postoperative Komplikationen (B)
Unbekannt (U)</t>
  </si>
  <si>
    <t>G07</t>
  </si>
  <si>
    <t>H</t>
  </si>
  <si>
    <t>Strahlentherapie</t>
  </si>
  <si>
    <t>H01</t>
  </si>
  <si>
    <t>Beginndatum Strahlentherapie</t>
  </si>
  <si>
    <t>Angabe, wann die Strahlentherapie begonnen wurde.</t>
  </si>
  <si>
    <t>14.5: Strahlentherapie Beginn 
Ein exaktes (taggenaues) Datum ist anzugeben.</t>
  </si>
  <si>
    <t>H02</t>
  </si>
  <si>
    <t>Enddatum Strahlentherapie</t>
  </si>
  <si>
    <t>Angabe, wann die Strahlentherapie beendet wurde.</t>
  </si>
  <si>
    <t xml:space="preserve">14.6: Strahlentherapie Ende 
Ein exaktes (taggenaues) Datum ist anzugeben.
</t>
  </si>
  <si>
    <t>H03</t>
  </si>
  <si>
    <t>Radiochemotherapie</t>
  </si>
  <si>
    <t>Keine Radiochemotherapie (N)
Simultan (S)
Sequentiell (SQ)</t>
  </si>
  <si>
    <t>Angabe, ob eine Radiochemotherapie durchgeführt wurde. "Beginndatum Strahlentherapie und "Enddatum Strahlentherapie" entspricht dann dem Beginn- und Enddatum der entsprechenden Strahlentherapie. Die dazugehörige Chemotherapie ist in der Sektion "Systemtherapie" mit den entsprechenden Angaben zu übersenden.</t>
  </si>
  <si>
    <t>H04</t>
  </si>
  <si>
    <t>Art Strahlentherapie</t>
  </si>
  <si>
    <t>Angabe, mit welcher Technik die Strahlentherapie durchgeführt wurde.</t>
  </si>
  <si>
    <t>H05</t>
  </si>
  <si>
    <t>Intention Strahlentherapie</t>
  </si>
  <si>
    <t>Kurativ (K)
Palliativ (P)
Lokal kurativ bei Oligometastasierung (O)
Sonstiges (S)
Keine Angabe (X)</t>
  </si>
  <si>
    <t>Angabe, mit welcher Intention die Strahlentherapie geplant wurde.</t>
  </si>
  <si>
    <t>14.1: Intention der Strahlentherapie
K = kurativ
P = palliativ
O = lokal kurativ bei Oligometastasierung
S = Sonstiges
X = keine Angabe</t>
  </si>
  <si>
    <t>H06</t>
  </si>
  <si>
    <t>Zeitpunkt Strahlentherapie</t>
  </si>
  <si>
    <t>Ohne Bezug zu einer operativen Therapie (O)
Adjuvant (A)
Neoadjuvant (N)
Intraoperativ (I)
Additiv (Z)
Sonstiges (S)</t>
  </si>
  <si>
    <t>Angabe, in welchem Bezug die Bestrahlung zu einer operativen Therapie steht.</t>
  </si>
  <si>
    <t>14.2: Strahlentherapie Stellung zu operativer Therapie
O = ohne Bezug zu einer operativen Therapie
A = adjuvant
N = neoadjuvant
I = intraoperativ
Z = additiv
S = Sonstiges</t>
  </si>
  <si>
    <t>I</t>
  </si>
  <si>
    <t>Systemtherapie</t>
  </si>
  <si>
    <t>I01</t>
  </si>
  <si>
    <t>Art Systemtherapie</t>
  </si>
  <si>
    <t>In der technischen Umsetzung ist pro Systemtherapie nur eine Therapieart möglich. Das Datenfeld beinhaltet auch abwartende Strategien (Active Surveillance, Wait and see, Watchful Waiting).</t>
  </si>
  <si>
    <t>16.3 Systemische Therapie
CH = Chemotherapie
HO = Hormontherapie
IM = Immun-/Antikörpertherapie
ZS = zielgerichtete Substanzen
CI = Chemo- + Immun-/Antikörpertherapie
CZ = Chemotherapie + zielgerichtete Substanzen
CIZ = Chemo- + Immun-/Antikörpertherapie + zielgerichtete Substanzen
IZ = Immun-/Antikörpertherapie + zielgerichtete Substanzen
SZ = Stammzelltransplantation (inklusive Knochenmarktransplantation)
AS = Active Surveillance
WS = Wait and see
WW = Watchful Waiting
SO = Sonstiges</t>
  </si>
  <si>
    <t>I02</t>
  </si>
  <si>
    <t>Therapielinie</t>
  </si>
  <si>
    <t xml:space="preserve">Unter Erstlinientherapie wird die erste Systemtherapie nach Diagnosestellung verstanden. Im Rahmen von Kombinationstherapien können sich in einer Linie Therapiebeginn und/oder -abschluss für die kombinierten Substanzen zeitlich unterscheiden. Das Hinzufügen bzw.  Aus-/Absetzen einer Substanz wird im Rahmen von Kombinationstherapie nicht als eine Änderung der Therapielinie angesehen. Auch eine Dosisreduktion, z.B. bei Nebenwirkungen, ist nicht als eine Änderung der Therapielinie zu werten.
Im Gegensatz dazu ist eine Änderung des Therapieregimes bei Nichtansprechen, Rezidiv oder progredienter Metastasierung als Zweit- , Dritt- bzw. Viertlinientherapie (etc.) einzustufen. </t>
  </si>
  <si>
    <t>I03</t>
  </si>
  <si>
    <t>Beginndatum Systemtherapie</t>
  </si>
  <si>
    <t>Angabe, wann die Systemtherapie begonnen wurde.</t>
  </si>
  <si>
    <t xml:space="preserve">16.5: Systemische Therapie Beginn
Ein exaktes (taggenaues) Datum ist anzugeben.
</t>
  </si>
  <si>
    <t>I04</t>
  </si>
  <si>
    <t>Enddatum Systemtherapie</t>
  </si>
  <si>
    <t>Angabe, wann die Systemtherapie beendet wurde.</t>
  </si>
  <si>
    <t>16.8: Systemische Therapie Ende
Ein exaktes (taggenaues) Datum ist anzugeben.</t>
  </si>
  <si>
    <t>I05</t>
  </si>
  <si>
    <t>Intention Systemtherapie</t>
  </si>
  <si>
    <t>Kurativ (K)
Palliativ (P)
Sonstiges (S)
Keine Angabe (X)</t>
  </si>
  <si>
    <t>Angabe, mit welcher Intention die systemische Therapie geplant wurde.</t>
  </si>
  <si>
    <t>16.1 Intention der systemischen Therapie
'K = kurativ
P = palliativ
S = Sonstiges
X = keine Angabe</t>
  </si>
  <si>
    <t>I06</t>
  </si>
  <si>
    <t>Zeitpunkt Systemtherapie</t>
  </si>
  <si>
    <t>Ohne Bezug zu einer operativen Therapie (O)
Adjuvant (A)
Neoadjuvant (N)
Intraoperativ (I)
Sonstiges (S)</t>
  </si>
  <si>
    <t>16.2 Systemische Therapie Stellung zu operativer Therapie
O = ohne Bezug zu einer operativen Therapie
A = adjuvant
N = neoadjuvant
I = intraoperativ
S = Sonstiges</t>
  </si>
  <si>
    <t>I07</t>
  </si>
  <si>
    <t>Chemotherapie Substanzen</t>
  </si>
  <si>
    <t>16.6 Systemische Therapie Substanz
Wirkstoff (Freitext).</t>
  </si>
  <si>
    <t>I08</t>
  </si>
  <si>
    <t>I09</t>
  </si>
  <si>
    <t>Antikörper-/Immuntherapie Substanzen</t>
  </si>
  <si>
    <t>I10</t>
  </si>
  <si>
    <t>CTCAE-Grad unter Systemtherapie</t>
  </si>
  <si>
    <t>Keine (K)
Mild (1)
Moderat (2) 
Schwerwiegend (3)
Lebensbedrohlich (4)
Tödlich (5)
Unbekannt (U)</t>
  </si>
  <si>
    <t>Angabe, zu welchem Schweregrad von Nebenwirkungen es bei der Systemtherapie gekommen ist.</t>
  </si>
  <si>
    <t>15.1 Nebenwirkungen von Strahlentherapie oder systemischer Therapie
K = keine
1 = mild
2 = moderat
3 = schwerwiegend
4 = lebensbedrohlich
5 = tödlich
U = unbekannt</t>
  </si>
  <si>
    <t>J</t>
  </si>
  <si>
    <t>Fernmetastase</t>
  </si>
  <si>
    <t>J01</t>
  </si>
  <si>
    <t>Lokalisation Fernmetastase</t>
  </si>
  <si>
    <t>Lunge (PUL)
Knochen (OSS)
Leber (HEP)
Hirn (BRA)
Lymphknoten (LYM)
Knochenmark (MAR)
Pleura (PLE)
Peritoneum (PER)
Nebennieren (ADR)
Haut (SKI)
Andere Organe (OTH)
Generalisierte Metastasierung (GEN)</t>
  </si>
  <si>
    <t>11.1 Lokalisation der Fernmetastase(n)
PUL = Lunge
OSS = Knochen
HEP = Leber
BRA = Hirn
LYM = Lymphknoten
MAR = Knochenmark
PLE = Pleura
PER = Peritoneum
ADR = Nebennieren
SKI = Haut
OTH = andere Organe
GEN = generalisierte Metastasierung</t>
  </si>
  <si>
    <t>J02</t>
  </si>
  <si>
    <t>Diagnosedatum Fernmetastase</t>
  </si>
  <si>
    <t>Angabe, wann die Fernmetastase festgestellt wurde.</t>
  </si>
  <si>
    <t>11.2 Datum der diagnostischen Sicherung von Fernmetastasen
Ein exaktes (taggenaues) Datum ist anzugeben.</t>
  </si>
  <si>
    <t>J03</t>
  </si>
  <si>
    <t>Lokaler Residualstatus Fernmetastase</t>
  </si>
  <si>
    <t>Kein Residualtumor (R0)
Mikroskopischer Residualtumor (R1)
Makroskopischer Residualtumor (R2)
Vorhandensein von Residualtumor kann nicht beurteilt werden (RX)
Residualtumorstatus ist nicht bekannt (U)</t>
  </si>
  <si>
    <t>Auskunft des Pathologen zum R-Status der Fernmetastase nach allen Operationen, d.h., dass nach einer Revisions-OP der dann erreichte R0-Status gemeldet wird und nicht der R1-Status nach der ersten OP, der die Revision notwendig machte. Die Aussage R2 kann auch durch den Operateur selbst getroffen werden.</t>
  </si>
  <si>
    <t>K</t>
  </si>
  <si>
    <t>Studie</t>
  </si>
  <si>
    <t>K01</t>
  </si>
  <si>
    <t xml:space="preserve">Studienname </t>
  </si>
  <si>
    <t>Name der Studie (Freitext)</t>
  </si>
  <si>
    <t>K02</t>
  </si>
  <si>
    <t>K03</t>
  </si>
  <si>
    <t>Datum Studieneinschluss</t>
  </si>
  <si>
    <t>Datum, an dem der Patient für die Studienteilnahme eingewilligt hat.</t>
  </si>
  <si>
    <t xml:space="preserve">24.2 Studienteilnahme Datum
Ein exaktes (taggenaues) Datum ist anzugeben.
</t>
  </si>
  <si>
    <t>L</t>
  </si>
  <si>
    <t>Psychosozial</t>
  </si>
  <si>
    <t>L01</t>
  </si>
  <si>
    <t>L02</t>
  </si>
  <si>
    <t>Beratung Sozialdienst</t>
  </si>
  <si>
    <r>
      <rPr>
        <i/>
        <sz val="8"/>
        <rFont val="Arial"/>
        <family val="2"/>
      </rPr>
      <t>Datum des Kontakts</t>
    </r>
    <r>
      <rPr>
        <sz val="8"/>
        <rFont val="Arial"/>
        <family val="2"/>
      </rPr>
      <t xml:space="preserve">
Nein - kein Kontakt (N)
Unbekannt (U)</t>
    </r>
  </si>
  <si>
    <t>M</t>
  </si>
  <si>
    <t>Follow-Up</t>
  </si>
  <si>
    <t>M01</t>
  </si>
  <si>
    <t>Meldedatum</t>
  </si>
  <si>
    <t xml:space="preserve">1.2 Meldedatum 
Ein exaktes (taggenaues) Datum ist anzugeben.
</t>
  </si>
  <si>
    <t>M02</t>
  </si>
  <si>
    <t>Melder (Quelle)</t>
  </si>
  <si>
    <t>Klinisches Krebsregister (KKR)
Zentrumsleitung (ZL)
Kooperationsnetzwerk (KNW)
Patientenbefragung (PB)
Sonstiges (S)
Unbekannt (U)</t>
  </si>
  <si>
    <t>Angabe, aus welcher Quelle diese Follow-Up Meldung stammt.</t>
  </si>
  <si>
    <t>M03</t>
  </si>
  <si>
    <t>Untersuchungsdatum Follow-Up</t>
  </si>
  <si>
    <t>Datum, an dem die Untersuchung durchgeführt wurde, die zur Einschätzung des Tumorstatus geführt hat. Falls der Patient verstorben ist, ist hier das Sterbedatum zu melden.</t>
  </si>
  <si>
    <t>17.1 Untersuchungsdatum Verlauf
Ein exaktes (taggenaues) Datum ist anzugeben.</t>
  </si>
  <si>
    <t>M04</t>
  </si>
  <si>
    <t>Aktives/Passives Follow-Up</t>
  </si>
  <si>
    <t>Aktiv (A)
Passiv (P)</t>
  </si>
  <si>
    <t xml:space="preserve">Die Unterscheidung aktiv / passives Follow-Up ist bei Nicht-Ereignissen wie „Tumorfreiheit“ oder „Patient lebt“ wichtig.
• Aktives Follow-Up: Information zum Vital- / Tumorstatus wurde aktiv eingeholt (z.B. durch Kontaktaufnahme mit Niedergelassenenen, Patienten, etc.). 
Beispiel: Niedergelassener schickt Infobrief an Zentrum: Patient ist tumorfrei (inkl. Datum Untersuchung).
• Passives Follow-Up: Passives Follow-Up kann nur gesendet werden, wenn das Follow-Up über ein klinisches Krebsregister eingeholt wird bzw. die OncoBox von einem klinischen Krebsregister befüllt wird. 
Alle medizinischen Einrichtungen sind gesetzlich verpflichtet, Informationen zum Verlauf einer Tumorerkrankung (z.B. Rezidiv, Fernmetastasen) an das einrichtungsbezogene Krebsregister zu senden. Insofern der Patient in ein anderes Bundesland umzieht und sich dort ein Ereignis entwickelt, erhält das ursprüngliche Krebsregister (mit Verzögerung) über einen Datenaustausch zwischen den Bundesländern die Information. Man geht also davon aus, dass Patienten, von denen kein Tumorereignis im Verlauf vorliegt, „tumorfrei“ sind. 
Beispiel: Das Klinische Krebsregister holt die Informationen „tumorfrei“ oder „Patient lebt“ nicht aktiv ein, sondern geht davon aus, dass insofern keine Tumorereignis im Verlauf gemeldet wurde, der Patient zum Zeitpunkt dd.mm.yyyy tumorfrei ist. </t>
  </si>
  <si>
    <t>M05</t>
  </si>
  <si>
    <t>Vitalstatus</t>
  </si>
  <si>
    <t>Falls der Patient verstorben ist, ist das Sterbedatum und die Angabe "Tod tumorbedingt" in der Sektion "Stammdaten" zu melden.</t>
  </si>
  <si>
    <t>M06</t>
  </si>
  <si>
    <t>Gesamtbeurteilung Tumorstatus</t>
  </si>
  <si>
    <t>M07</t>
  </si>
  <si>
    <t>Kein Tumor nachweisbar (K)
Tumorreste (Residualtumor) (T)
Tumorreste (Residualtumor) Progress (P)
Tumorreste (Residualtumor) No Change (N)
Lokalrezidiv (R)
Fraglicher Befund (F)
Unbekannt (U)
Fehlende Angabe (X)</t>
  </si>
  <si>
    <t>Wurde der Patient hinsichtlich eines Lokalrezidives nicht untersucht, da kein akuter Verdacht vorliegt, so soll hier ein K eingetragen werden. Wird ein "X", "U" oder "F" gesendet, kann diese Follow-Up-Meldung nicht mehr als tumorfrei gewertet werden.</t>
  </si>
  <si>
    <t>17.3 Tumorstatus Primärtumor
K = kein Tumor nachweisbar
T = Tumorreste (Residualtumor)
P = Tumorreste (Residualtumor) Progress
N = Tumorreste (Residualtumor) No Change
R = Lokalrezidiv
F = fraglicher Befund
U = unbekannt
X = fehlende Angabe</t>
  </si>
  <si>
    <t>M08</t>
  </si>
  <si>
    <t>Tumorstatus Lymphknoten</t>
  </si>
  <si>
    <t>Kein Lymphknotenbefall nachweisbar (K)
Neu aufgetretenes Lymphknotenrezidiv (R)
Bekannter Lymphknotenbefall Residuen (T)
Bekannter Lymphknotenbefall Progress (P)
Bekannter Lymphknotenbefall No Change (N)
Fraglicher Befund (F)
Unbekannt (U)
Fehlende Angabe (X)</t>
  </si>
  <si>
    <t>Wurde der Patient hinsichtlich des Lymphknotenbefalls nicht untersucht, da kein akuter Verdacht vorliegt, so soll hier ein K eingetragen werden. Wird ein "X", "U" oder "F" gesendet, kann diese Follow-Up-Meldung nicht mehr als tumorfrei gewertet werden.</t>
  </si>
  <si>
    <t>17.4 Tumorstatus Lymphknoten
K = kein Lymphknotenbefall nachweisbar
R = neu aufgetretenes Lymphknotenrezidiv
T = bekannter Lymphknotenbefall Residuen
P = bekannter Lymphknotenbefall Progress
N = bekannter Lymphknotenbefall No Change
F = fraglicher Befund
U = unbekannt
X = fehlende Angabe</t>
  </si>
  <si>
    <t>M09</t>
  </si>
  <si>
    <t>Tumorstatus Fernmetastasen</t>
  </si>
  <si>
    <t>Keine Fernmetastasen nachweisbar (K)
Neu aufgetretene Fernmetastase(n) bzw. Metastasenrezidiv (R)
Fernmetastasen Residuen (T)
Fernmetastasen Progress (P)
Fernmetastasen No Change (N)
Fraglicher Befund (F)
Unbekannt (U)
Fehlende Angabe (X)</t>
  </si>
  <si>
    <t>Wurde der Patient auf Fernmetastasen nicht untersucht, da kein akuter Verdacht vorliegt, so soll hier ein K eingetragen werden. Wird ein "X", "U" oder "F" gesendet, kann diese Follow-Up-Meldung nicht mehr als tumorfrei gewertet werden.</t>
  </si>
  <si>
    <t>17.5 Tumorstatus Fernmetastasen
K = keine Fernmetastasen nachweisbar
R = neu aufgetretene Fernmetastase(n) bzw. Metastasenrezidiv
T = Fernmetastasen Residuen
P = Fernmetastasen Progress
N = Fernmetastasen No Change
F = fraglicher Befund
U = unbekannt
X = fehlende Angabe</t>
  </si>
  <si>
    <t>M10</t>
  </si>
  <si>
    <t>Zweittumor</t>
  </si>
  <si>
    <t>Secondary tumour</t>
  </si>
  <si>
    <t>Code</t>
  </si>
  <si>
    <t>Epitheliale Tumore (DE)</t>
  </si>
  <si>
    <t>8480/3</t>
  </si>
  <si>
    <t>8041/3</t>
  </si>
  <si>
    <t>8013/3</t>
  </si>
  <si>
    <t>8240/3</t>
  </si>
  <si>
    <t>8430/3</t>
  </si>
  <si>
    <t>8200/3</t>
  </si>
  <si>
    <t>8562/3</t>
  </si>
  <si>
    <t>Epithelial-myoepitheliales Karzinom</t>
  </si>
  <si>
    <t>Radikale (systematische) Lymphadenektomie als selbständiger Eingriff</t>
  </si>
  <si>
    <t>&lt;Stammdaten&gt;</t>
  </si>
  <si>
    <t>&lt;Geburtsjahr&gt;</t>
  </si>
  <si>
    <t>&lt;Geschlecht&gt;</t>
  </si>
  <si>
    <t>&lt;Versicherungsform&gt;</t>
  </si>
  <si>
    <t>&lt;Sterbedatum&gt;</t>
  </si>
  <si>
    <t>&lt;Tod_tumorbedingt&gt;</t>
  </si>
  <si>
    <t>&lt;Todesursache_ICD&gt;</t>
  </si>
  <si>
    <t>&lt;Todesursache_ICD_Version&gt;</t>
  </si>
  <si>
    <t>&lt;Fallinformation&gt;</t>
  </si>
  <si>
    <t>&lt;FallID&gt;</t>
  </si>
  <si>
    <t>&lt;Anamnese&gt;</t>
  </si>
  <si>
    <t>&lt;Krebsvorerkrankungen&gt;</t>
  </si>
  <si>
    <t>&lt;RaucherStatus&gt;</t>
  </si>
  <si>
    <t>&lt;Diagnose&gt;</t>
  </si>
  <si>
    <t>&lt;Seitenlokalisation&gt;</t>
  </si>
  <si>
    <t>&lt;Allgemeiner_Leistungszustand&gt;</t>
  </si>
  <si>
    <t>&lt;Postop_T&gt;</t>
  </si>
  <si>
    <t>&lt;Postop_N&gt;</t>
  </si>
  <si>
    <t>&lt;Postop_M&gt;</t>
  </si>
  <si>
    <t>&lt;Gesamtbeurteilung_Residualstatus&gt;</t>
  </si>
  <si>
    <t>&lt;Gesamtbeurteilung_Tumorstatus&gt;</t>
  </si>
  <si>
    <t>&lt;Tumorkonferenz&gt;</t>
  </si>
  <si>
    <t>&lt;Tumorkonferenz_Typ&gt;</t>
  </si>
  <si>
    <t>&lt;Histologie&gt;</t>
  </si>
  <si>
    <t>&lt;Lokale_Beurteilung_Residualstatus&gt;</t>
  </si>
  <si>
    <t>&lt;Operation&gt;</t>
  </si>
  <si>
    <t>&lt;OP_Komplikationen_Art&gt;</t>
  </si>
  <si>
    <t>&lt;OP_Komplikationen_Zeitpunkt&gt;</t>
  </si>
  <si>
    <t>&lt;Strahlentherapie&gt;</t>
  </si>
  <si>
    <t>&lt;Radiochemotherapie&gt;</t>
  </si>
  <si>
    <t>&lt;Strahlentherapie_Applikationsart&gt;</t>
  </si>
  <si>
    <t>&lt;Systemtherapie&gt;</t>
  </si>
  <si>
    <t>&lt;Systemtherapie_Therapieart&gt;</t>
  </si>
  <si>
    <t>&lt;Therapielinie&gt;</t>
  </si>
  <si>
    <t>&lt;Nebenwirkung_Typ&gt;</t>
  </si>
  <si>
    <t>&lt;Fernmetastase&gt;</t>
  </si>
  <si>
    <t>&lt;Fernmetastase_Lokalisation&gt;</t>
  </si>
  <si>
    <t>&lt;Fernmetastase_Diagnosedatum&gt;</t>
  </si>
  <si>
    <t>&lt;Fernmetastase_lokaler_Residualstatus&gt;</t>
  </si>
  <si>
    <t>&lt;Studie&gt;</t>
  </si>
  <si>
    <t>&lt;Psychosozial&gt;</t>
  </si>
  <si>
    <t>&lt;Sozialdienstkontakt&gt;</t>
  </si>
  <si>
    <t>&lt;Follow_Up&gt;</t>
  </si>
  <si>
    <t>&lt;Follow_Up_Melder&gt;</t>
  </si>
  <si>
    <t>&lt;Follow_Up_Aktiv_Passiv&gt;</t>
  </si>
  <si>
    <t>&lt;Version&gt;</t>
  </si>
  <si>
    <t>&lt;Zertifizierung&gt;</t>
  </si>
  <si>
    <t>&lt;Diagnosedatum&gt;</t>
  </si>
  <si>
    <t>&lt;Alter&gt;</t>
  </si>
  <si>
    <t>&lt;Tumortyp&gt;</t>
  </si>
  <si>
    <t>&lt;LK_untersucht&gt;</t>
  </si>
  <si>
    <t>&lt;LK_befallen&gt;</t>
  </si>
  <si>
    <t>&lt;OPS&gt;</t>
  </si>
  <si>
    <t>&lt;Studienteilnahme&gt;</t>
  </si>
  <si>
    <t>&lt;Meldedatum&gt;</t>
  </si>
  <si>
    <t>&lt;Untersuchungsdatum_Verlauf&gt;</t>
  </si>
  <si>
    <t>&lt;Verlauf_Tumorstatus_Lymphknoten&gt;</t>
  </si>
  <si>
    <t>&lt;Verlauf_Tumorstatus_Fernmetastasen&gt;</t>
  </si>
  <si>
    <t>&lt;ICD_10&gt;</t>
  </si>
  <si>
    <t>&lt;ICD_11&gt;</t>
  </si>
  <si>
    <t>&lt;Praeth_M&gt;</t>
  </si>
  <si>
    <t>&lt;Praeth_T&gt;</t>
  </si>
  <si>
    <t>&lt;Praeth_N&gt;</t>
  </si>
  <si>
    <t>&lt;Tumorkonferenz_Datum&gt;</t>
  </si>
  <si>
    <t>&lt;KomorbiditaetenVorDiagnose&gt;</t>
  </si>
  <si>
    <t>&lt;Praeparat&gt;</t>
  </si>
  <si>
    <t>&lt;Tumor_Histologiedatum&gt;</t>
  </si>
  <si>
    <t>&lt;OP_Datum&gt;</t>
  </si>
  <si>
    <t>&lt;OP_Intention&gt;</t>
  </si>
  <si>
    <t>&lt;Strahlentherapie_Beginn&gt;</t>
  </si>
  <si>
    <t>&lt;Strahlentherapie_Ende&gt;</t>
  </si>
  <si>
    <t>&lt;Strahlentherapie_Intention&gt;</t>
  </si>
  <si>
    <t>&lt;Strahlentherapie_Stellung_OP&gt;</t>
  </si>
  <si>
    <t>&lt;Systemtherapie_Beginn&gt;</t>
  </si>
  <si>
    <t>&lt;Systemtherapie_Ende&gt;</t>
  </si>
  <si>
    <t>&lt;Systemtherapie_Intention&gt;</t>
  </si>
  <si>
    <t>&lt;Systemtherapie_Stellung_OP&gt;</t>
  </si>
  <si>
    <t>&lt;CHT_Substanzen&gt;</t>
  </si>
  <si>
    <t>&lt;Studienname&gt;</t>
  </si>
  <si>
    <t>&lt;Studienname_Selektiv&gt;</t>
  </si>
  <si>
    <t>&lt;Vitalstatus&gt;</t>
  </si>
  <si>
    <t>&lt;Verlauf_Lokaler_Tumorstatus&gt;</t>
  </si>
  <si>
    <t>&lt;Zweittumor&gt;</t>
  </si>
  <si>
    <t>Die Sektionen B bis L sind fallspezifisch und müssen pro Fall gesamtheitlich übersendet werden. Die Sektion "Fallinformation" ist pro Fall 1 mal zu übersenden.</t>
  </si>
  <si>
    <t>Diese Sektion ist fallspezifisch. Sie ist pro Fall 1 mal zu übersenden.</t>
  </si>
  <si>
    <t>Diese Sektion ist fallspezifisch. Sie kann pro Fall mehrfach angelegt werden, um mehrere Tumorboards abzubilden, z.B. prätherapeutische Tumorkonferenz und postoperative Tumorkonferenz.</t>
  </si>
  <si>
    <t>Diese Sektion ist fallspezifisch. Sie kann pro Fall mehrfach angelegt werden, um mehrere Histologien abzubilden, z.B. eine Biopsie und ein Resektat.</t>
  </si>
  <si>
    <t>Positive ganze Zahl (inkl. 0)</t>
  </si>
  <si>
    <t>Diese Sektion ist fallspezifisch. Sie kann pro Fall mehrfach angelegt werden, um mehrere relevante Operationen abzubilden. In der Regel wird die erste Tumorresektion für die Kennzahlen betrachtet.</t>
  </si>
  <si>
    <t>Diese Sektion ist fallspezifisch. Sie kann pro Fall mehrfach angelegt werden, um mehrere relevante Strahlentherapien abzubilden.</t>
  </si>
  <si>
    <t>Diese Sektion ist fallspezifisch. Sie kann pro Fall mehrfach angelegt werden, um mehrere relevante Systemtherapien abzubilden.</t>
  </si>
  <si>
    <t>Diese Sektion ist fallspezifisch. Sie kann pro Fall mehrfach angelegt werden, um mehrere Studien abzubilden. Nimmt der Patient an mehreren Studien teil, so ist für jede Studie eine Sektionsgruppe zu übersenden.</t>
  </si>
  <si>
    <t>Diese Sektion ist fallspezifisch. Sie kann pro Fall mehrfach angelegt werden, um mehrere Fernmetastasen abzubilden, z.B. eine Hirnmetastase und eine Knochenmetastase. Für jede Metastase ist eine separate Sektionsgruppe zu übersenden.</t>
  </si>
  <si>
    <t>Diese Sektion ist fallspezifisch. Sie ist 1 mal pro Fall zu übersenden.</t>
  </si>
  <si>
    <t>Geschlecht</t>
  </si>
  <si>
    <t>Alter bei Diagnose</t>
  </si>
  <si>
    <t>OP-Datum</t>
  </si>
  <si>
    <t>Präth. T</t>
  </si>
  <si>
    <t>Präth. N</t>
  </si>
  <si>
    <t>Präth. M</t>
  </si>
  <si>
    <t>≥ 90%</t>
  </si>
  <si>
    <t>&lt; 50%</t>
  </si>
  <si>
    <t>&lt; 0,01%</t>
  </si>
  <si>
    <t>≤ 5%</t>
  </si>
  <si>
    <t>≥ 95%</t>
  </si>
  <si>
    <t>&lt; 60%</t>
  </si>
  <si>
    <t>YYYY-MM-DD</t>
  </si>
  <si>
    <t>Screening zur Studienteilnahme</t>
  </si>
  <si>
    <t>K04</t>
  </si>
  <si>
    <t xml:space="preserve">Ein Fortschreiten der Erkrankung ist unter P = Progression zu dokumentieren.
Jedes Wiederauftreten der Erkrankung bei vorheriger kompletter klinischer Tumorfreiheit (biochemisches Rezidiv, Lokalrezidiv und/oder Metastasierung) ist unter "Y = Rezidiv" zu dokumentieren.
</t>
  </si>
  <si>
    <t>B02</t>
  </si>
  <si>
    <t>Falldokumentation</t>
  </si>
  <si>
    <t>Tumormanifestation</t>
  </si>
  <si>
    <t>Primärtumor/Lokalrezidiv (PL)
Reg. Lymphknoten (LK)
Fernmetastase(n) (FM)</t>
  </si>
  <si>
    <t>&lt;Falldokumentation&gt;</t>
  </si>
  <si>
    <t>&lt;KommentarFall&gt;</t>
  </si>
  <si>
    <t>B03</t>
  </si>
  <si>
    <t>Kommentar Fall</t>
  </si>
  <si>
    <t>Case documentation</t>
  </si>
  <si>
    <t>Pro Fall sollte angegeben werden, wo sich der Tumor manifestiert. Eine Mehrfachnennung ist ausdrücklich erlaubt.</t>
  </si>
  <si>
    <t>&lt;Tumormanifestation&gt;</t>
  </si>
  <si>
    <t>&lt;ScreeningStudienteilnahme&gt;</t>
  </si>
  <si>
    <t>Es ist ein "Ja" zu übersenden, falls eine mit Spezialdiagnostik durchgeführte Screeninguntersuchung (keine Routinediagnostik) zur Studienteilnahme erfolgt ist.
FAQ (10.02.2022)
Können negativ gescreente Studienpat. [zur Studienkennzahl] gezählt werden?
Antwort:
Pat., die für das Screening zur Studienteilnahme eine Einverständniserklärung unterschrieben haben, können für den Zähler der jeweiligen Studienkennzahl gezählt werden, auch wenn aufgrund der Ergebnisse von mit Spezialdiagnostik durchgeführten Screeninguntersuchungen (keine Routinediagnostik) eine Studienteilnahme der Pat. nicht möglich ist.</t>
  </si>
  <si>
    <t>Offen - i.O. (O)
Offen - Korrekturbedarf (OmK)
Abgeschlossen (A)</t>
  </si>
  <si>
    <t>D23</t>
  </si>
  <si>
    <t>D24</t>
  </si>
  <si>
    <t>Tumorstatus lokal</t>
  </si>
  <si>
    <t>Okkult (Okk)
0 (0)
IA (IA)
IA1 (IA1)
IA2 (IA2)
IA3 (IA3)
IB (IB)
IIA (IIA)
IIB (IIB)
IIIA (IIIA)
IIIA3 (IIIA3)
IIIA4 (IIIA4)
IIIB (IIIB)
IIIC (IIIC)
IV (IV)
IVA (IVA)
IVB (IVB)</t>
  </si>
  <si>
    <t>Präth. UICC-Stadium</t>
  </si>
  <si>
    <t>J04</t>
  </si>
  <si>
    <t>J05</t>
  </si>
  <si>
    <t>Datum Operation Fernmetastase</t>
  </si>
  <si>
    <t>Therapien Fernmetastase</t>
  </si>
  <si>
    <t>Unter "Beobachtung" fallen abwartende Therapien (z.B. Active Surveillance, Watchful Waiting, Wait and see).  
Mehrfachnennung ist möglich.</t>
  </si>
  <si>
    <t>Es ist das Datum der ersten resizierende Operation anzugeben. 
Wurde die Fernmetastase nicht operiert, so ist das Feld leerzulassen.</t>
  </si>
  <si>
    <t>&lt;Erstoperateur&gt;</t>
  </si>
  <si>
    <t>&lt;Zweitoperateur&gt;</t>
  </si>
  <si>
    <t>G08</t>
  </si>
  <si>
    <t>Erstoperateur</t>
  </si>
  <si>
    <t>Zweitoperateur</t>
  </si>
  <si>
    <t>&lt;Fernmetastase_OP_Datum&gt;</t>
  </si>
  <si>
    <t>&lt;Fernmetastase_Therapie&gt;</t>
  </si>
  <si>
    <t>Diagnosedatum</t>
  </si>
  <si>
    <t>Bezeichnung (DE)</t>
  </si>
  <si>
    <t>Inhaltsverzeichnis (Table of contents)</t>
  </si>
  <si>
    <t>YYYY</t>
  </si>
  <si>
    <r>
      <t xml:space="preserve">Ausprägung
</t>
    </r>
    <r>
      <rPr>
        <sz val="8"/>
        <color theme="0"/>
        <rFont val="Arial"/>
        <family val="2"/>
      </rPr>
      <t>(Die Codierungen für den XML-Export sind bei den Auswahlfeldern in Klammern hinter der Ausprägungen zu finden.)</t>
    </r>
  </si>
  <si>
    <r>
      <t xml:space="preserve">Erläuternde Anmerkung
</t>
    </r>
    <r>
      <rPr>
        <sz val="8"/>
        <color theme="0"/>
        <rFont val="Arial"/>
        <family val="2"/>
      </rPr>
      <t>(Aus Gründen der besseren Lesbarkeit wird im Folgenden auf die gleichzeitige Verwendung weiblicher und männlicher Sprachformen verzichtet und das generische Maskulinum verwendet. Sämtliche Personenbezeichnungen gelten gleichermaßen für beide Geschlechter.)</t>
    </r>
  </si>
  <si>
    <t>XML-Tag</t>
  </si>
  <si>
    <r>
      <t xml:space="preserve">Mögliche Ausprägung(en)
</t>
    </r>
    <r>
      <rPr>
        <sz val="8"/>
        <color theme="6" tint="0.39997558519241921"/>
        <rFont val="Arial"/>
        <family val="2"/>
      </rPr>
      <t>(Possible value(s))</t>
    </r>
  </si>
  <si>
    <r>
      <t xml:space="preserve">Notwendige Ausprägung(en)
</t>
    </r>
    <r>
      <rPr>
        <sz val="8"/>
        <color theme="6" tint="0.39997558519241921"/>
        <rFont val="Arial"/>
        <family val="2"/>
      </rPr>
      <t>(Required value(s))</t>
    </r>
  </si>
  <si>
    <r>
      <t xml:space="preserve">Datenfeldtyp
</t>
    </r>
    <r>
      <rPr>
        <sz val="8"/>
        <color theme="6" tint="0.39997558519241921"/>
        <rFont val="Arial"/>
        <family val="2"/>
      </rPr>
      <t>(Data field type)</t>
    </r>
  </si>
  <si>
    <r>
      <t xml:space="preserve">Feldname
</t>
    </r>
    <r>
      <rPr>
        <sz val="8"/>
        <color theme="6" tint="0.39997558519241921"/>
        <rFont val="Arial"/>
        <family val="2"/>
      </rPr>
      <t>(Field name)</t>
    </r>
  </si>
  <si>
    <t>8550/3</t>
  </si>
  <si>
    <t>ImportInfo</t>
  </si>
  <si>
    <t>NameTudokusys</t>
  </si>
  <si>
    <t>VersionTudokusys</t>
  </si>
  <si>
    <t>Die Sektion ImportInfo beschreibt Patientenunabhängige Informationen, die vom Tumordokumentationshersteller bei Generierung automatisch zu befüllen sind.</t>
  </si>
  <si>
    <t>&lt;ImportInfo&gt;</t>
  </si>
  <si>
    <t>001</t>
  </si>
  <si>
    <t>002</t>
  </si>
  <si>
    <t>003</t>
  </si>
  <si>
    <t>DatumXML</t>
  </si>
  <si>
    <t>&lt;DatumXML&gt;</t>
  </si>
  <si>
    <t>&lt;NameTudokusys&gt;</t>
  </si>
  <si>
    <t>&lt;VersionTudokusys&gt;</t>
  </si>
  <si>
    <t>Vom Tumordokumentationshersteller bei Generierung automatisch zu befüllen.</t>
  </si>
  <si>
    <r>
      <t xml:space="preserve">Angabe der Todesursache als ICD-Code. ICD-10- oder ICD-11-Code ist möglich. Die Angabe, welche ICD-Version übersendet wird, erfolgt in Feld A08. Es darf nur </t>
    </r>
    <r>
      <rPr>
        <u/>
        <sz val="8"/>
        <rFont val="Arial"/>
        <family val="2"/>
      </rPr>
      <t>ein</t>
    </r>
    <r>
      <rPr>
        <sz val="8"/>
        <rFont val="Arial"/>
        <family val="2"/>
      </rPr>
      <t xml:space="preserve"> Code übersendet werden.</t>
    </r>
  </si>
  <si>
    <t>Datum der Diagnose, unabhängig von der Tumormanifestation. 
Bsp: Bei ausschließlicher Fernmetastasierung (ohne Befall der Primärlokalisation) ist hier das Datum der Diagnose der Fernmetastasierung anzugeben.
Bei einer Biopsie ist das Entnahmedatum und nicht das Befunddatum anzugeben.
Werden nur bildgebende Untersuchungen durchgeführt, ist das Datum der ersten Untersuchung anzugeben.</t>
  </si>
  <si>
    <t>Der Tumortyp ist als ICD-O-3 Code (Zweite Revision) zu übersenden.</t>
  </si>
  <si>
    <t xml:space="preserve">Angabe, welche Operation durchgeführt wurde. Das Übersenden mehrerer OPS-Codes für einen Operationstermin ist möglich. </t>
  </si>
  <si>
    <t>Gesamt</t>
  </si>
  <si>
    <t>Plausibilität unklar</t>
  </si>
  <si>
    <t>Inkorrekt</t>
  </si>
  <si>
    <t>Bearbeitungshinweise:</t>
  </si>
  <si>
    <t>-----</t>
  </si>
  <si>
    <r>
      <t xml:space="preserve">Berechnung Tabelle Basisdaten OncoBox </t>
    </r>
    <r>
      <rPr>
        <sz val="12"/>
        <color theme="6" tint="-0.249977111117893"/>
        <rFont val="Arial"/>
        <family val="2"/>
      </rPr>
      <t>(Calculation table basic data OncoBox)</t>
    </r>
  </si>
  <si>
    <t>Fallkategorie</t>
  </si>
  <si>
    <t>Verstorben (T)
Lebend (L)</t>
  </si>
  <si>
    <t>Es sind jegliche OPS-Codes mit der Codierung 5-* zugelassen. Siehe Tabellenbaltt "OPS-Codes" für relevante Codes.</t>
  </si>
  <si>
    <r>
      <t xml:space="preserve">Basisdaten OncoBox </t>
    </r>
    <r>
      <rPr>
        <sz val="11"/>
        <color theme="2" tint="-0.499984740745262"/>
        <rFont val="Arial"/>
        <family val="2"/>
      </rPr>
      <t>(Basic data OncoBox)</t>
    </r>
  </si>
  <si>
    <t>Date of diagnosis</t>
  </si>
  <si>
    <t>KN</t>
  </si>
  <si>
    <t>EB/ LL</t>
  </si>
  <si>
    <t>Kennzahldefinition</t>
  </si>
  <si>
    <t>Kennzahlenziel</t>
  </si>
  <si>
    <t>Zähler</t>
  </si>
  <si>
    <t>Grundgesamtheit 
(= Nenner)</t>
  </si>
  <si>
    <t>Plausi unklar</t>
  </si>
  <si>
    <t>Sollvorgabe</t>
  </si>
  <si>
    <t>Ist-Wert</t>
  </si>
  <si>
    <t>Daten-qualität</t>
  </si>
  <si>
    <t>Verifizierung Zentrum</t>
  </si>
  <si>
    <t>Primärfälle</t>
  </si>
  <si>
    <t>Siehe Sollvorgabe</t>
  </si>
  <si>
    <t>Anzahl</t>
  </si>
  <si>
    <t>Derzeit keine Vorgaben</t>
  </si>
  <si>
    <t>Nenner</t>
  </si>
  <si>
    <t>%</t>
  </si>
  <si>
    <t>Pat. des Nenners, die in der Tumorkonferenz vorgestellt wurden</t>
  </si>
  <si>
    <t>Adäquate Rate an psychoonkologischem Distress-Screening</t>
  </si>
  <si>
    <t>Adäquate Rate an Beratung durch Sozialdienst</t>
  </si>
  <si>
    <t>Pat. des Nenners, die stationär oder ambulant durch den Sozialdienst beraten wurden</t>
  </si>
  <si>
    <t>Einschluss von möglichst vielen Pat. in Studien</t>
  </si>
  <si>
    <t>LL QI</t>
  </si>
  <si>
    <t>&lt; 15%</t>
  </si>
  <si>
    <t>Datenqualität Kennzahlen</t>
  </si>
  <si>
    <t xml:space="preserve"> In Ordnung</t>
  </si>
  <si>
    <t>Plausibel</t>
  </si>
  <si>
    <t>Bearbeitungs-qualität</t>
  </si>
  <si>
    <t>Fehlerhaft</t>
  </si>
  <si>
    <t>Unvollständig</t>
  </si>
  <si>
    <t>Anmerkung:</t>
  </si>
  <si>
    <t>Im Sinne einer gendergerechten Sprache verwenden wir für die Begriffe „Patientinnen“, „Patienten“, „Patient*innen“ die Bezeichnung „Pat.“, die ausdrücklich jede Geschlechtszuschreibung (weiblich, männlich, divers) einschließt.</t>
  </si>
  <si>
    <t>Die unten folgenden Diagnoseschlüssel sind entweder als ICD-10- oder als ICD-11-Codes zu übersenden. In diesem Feld ist zu spezifizieren, ob der Diagnoseschlüssel in der ICD-10 oder in der ICD-11-Version betrachtet wird.</t>
  </si>
  <si>
    <t>Studienname (Auswahl)</t>
  </si>
  <si>
    <t>Beobachtung (B)
Strahlentherapie (ST)
Chemotherapie (CH)
Immun-/Antikörpertherapie (IM)
Hormontherapie (HO)
TKI-Therapie (TKI)
Sonstiges (S)</t>
  </si>
  <si>
    <t>Diese Sektion ist fallspezifisch. Sie kann mehrfach angelegt werden, um mehrere Follow-Ups abzubilden.</t>
  </si>
  <si>
    <r>
      <t xml:space="preserve">Alle ONN-Fälle
</t>
    </r>
    <r>
      <rPr>
        <sz val="8"/>
        <color theme="2" tint="-0.499984740745262"/>
        <rFont val="Arial"/>
        <family val="2"/>
      </rPr>
      <t>(All ONN-cases)</t>
    </r>
  </si>
  <si>
    <t>1.7.5.a</t>
  </si>
  <si>
    <t>Anzahl Tumorkonferenzen</t>
  </si>
  <si>
    <t>Number of tumour boards</t>
  </si>
  <si>
    <t>Anzahl Operationen</t>
  </si>
  <si>
    <t>Number of surgeries</t>
  </si>
  <si>
    <t>Anzahl Strahlentherapien</t>
  </si>
  <si>
    <t>Number of radiotherapies</t>
  </si>
  <si>
    <t>Anzahl Chemotherapien</t>
  </si>
  <si>
    <t>Number of chemotherapies</t>
  </si>
  <si>
    <t>Anzahl Fälle</t>
  </si>
  <si>
    <t>Falldatum (Zähldatum)</t>
  </si>
  <si>
    <t>Date of case (Count date)</t>
  </si>
  <si>
    <t>Age at diagnosis</t>
  </si>
  <si>
    <t>Synchrone Primärtumore</t>
  </si>
  <si>
    <t>Synchronous primary tumours</t>
  </si>
  <si>
    <t>Krebsvorerkrankung</t>
  </si>
  <si>
    <t>Case category</t>
  </si>
  <si>
    <t>ICD-10-Code</t>
  </si>
  <si>
    <t>ICD-10-code</t>
  </si>
  <si>
    <t>ICD-11-Code</t>
  </si>
  <si>
    <t>ICD-11-code</t>
  </si>
  <si>
    <t>Lokalisation</t>
  </si>
  <si>
    <t>Nicht-interventionelle Therapie(n)</t>
  </si>
  <si>
    <t>Localisation</t>
  </si>
  <si>
    <t>Non-interventional therapies</t>
  </si>
  <si>
    <t>Risikoklassifizierung</t>
  </si>
  <si>
    <t>Risk classification</t>
  </si>
  <si>
    <t>Präth. UICC</t>
  </si>
  <si>
    <t>Preth. UICC</t>
  </si>
  <si>
    <t>Social service counseling</t>
  </si>
  <si>
    <t>Postop. UICC</t>
  </si>
  <si>
    <t>Studienname (Einschluss)</t>
  </si>
  <si>
    <t>Name of study (inclusion)</t>
  </si>
  <si>
    <t>Lokalisation Fernmetastasen</t>
  </si>
  <si>
    <t>Localisation distant metastases</t>
  </si>
  <si>
    <t>Anzahl Histologien</t>
  </si>
  <si>
    <t>Komorbiditäten</t>
  </si>
  <si>
    <t>Number of histologies</t>
  </si>
  <si>
    <t>Comorbidities</t>
  </si>
  <si>
    <t>Tumortyp</t>
  </si>
  <si>
    <t>Tumour type</t>
  </si>
  <si>
    <t>Molekularpathologie</t>
  </si>
  <si>
    <t>Molecular pathology</t>
  </si>
  <si>
    <t>Distant metastases</t>
  </si>
  <si>
    <t>Verwertbarkeit</t>
  </si>
  <si>
    <t>Usability</t>
  </si>
  <si>
    <t>Anzahl Defizite</t>
  </si>
  <si>
    <r>
      <t xml:space="preserve">                        1) </t>
    </r>
    <r>
      <rPr>
        <sz val="7"/>
        <color theme="1"/>
        <rFont val="Arial"/>
        <family val="2"/>
      </rPr>
      <t>Es wird die erste präth. Tumorkonferenz / postop. Tumorkonferenz / Operation / Strahlentherapie / Chemotherapie betrachtet.</t>
    </r>
  </si>
  <si>
    <t>Anzahl Hinweise</t>
  </si>
  <si>
    <r>
      <t xml:space="preserve">                        2) </t>
    </r>
    <r>
      <rPr>
        <sz val="7"/>
        <color theme="1"/>
        <rFont val="Arial"/>
        <family val="2"/>
      </rPr>
      <t>Es wird das erste aktive Follow-Up im Zeitkorridor 1 Jahr -/+ 90 Tage ausgehend vom "Diagnosedatum" betrachtet.</t>
    </r>
  </si>
  <si>
    <r>
      <t xml:space="preserve">                        3) </t>
    </r>
    <r>
      <rPr>
        <sz val="7"/>
        <color theme="1"/>
        <rFont val="Arial"/>
        <family val="2"/>
      </rPr>
      <t>Es wird das letzte gültige (aktive) Follow-Up betrachtet.</t>
    </r>
  </si>
  <si>
    <t>Primärtumor/Lokalrezidiv</t>
  </si>
  <si>
    <t>Reg. Lymphknoten</t>
  </si>
  <si>
    <t>Fernmetastase(n)</t>
  </si>
  <si>
    <r>
      <t xml:space="preserve">Präth. Tumorkonferenz </t>
    </r>
    <r>
      <rPr>
        <b/>
        <vertAlign val="superscript"/>
        <sz val="9"/>
        <rFont val="Arial"/>
        <family val="2"/>
      </rPr>
      <t>1)</t>
    </r>
  </si>
  <si>
    <r>
      <t xml:space="preserve">Postop. Tumorkonferenz </t>
    </r>
    <r>
      <rPr>
        <b/>
        <vertAlign val="superscript"/>
        <sz val="9"/>
        <rFont val="Arial"/>
        <family val="2"/>
      </rPr>
      <t>1)</t>
    </r>
  </si>
  <si>
    <r>
      <t xml:space="preserve">OP-Datum </t>
    </r>
    <r>
      <rPr>
        <b/>
        <vertAlign val="superscript"/>
        <sz val="9"/>
        <color theme="1"/>
        <rFont val="Arial"/>
        <family val="2"/>
      </rPr>
      <t>1)</t>
    </r>
  </si>
  <si>
    <r>
      <t xml:space="preserve">OPS-Code </t>
    </r>
    <r>
      <rPr>
        <b/>
        <vertAlign val="superscript"/>
        <sz val="9"/>
        <color theme="1"/>
        <rFont val="Arial"/>
        <family val="2"/>
      </rPr>
      <t>1)</t>
    </r>
  </si>
  <si>
    <r>
      <t xml:space="preserve">Beginn Strahlentherapie </t>
    </r>
    <r>
      <rPr>
        <b/>
        <vertAlign val="superscript"/>
        <sz val="9"/>
        <rFont val="Arial"/>
        <family val="2"/>
      </rPr>
      <t>1)</t>
    </r>
  </si>
  <si>
    <r>
      <t xml:space="preserve">Ende Strahlentherapie </t>
    </r>
    <r>
      <rPr>
        <b/>
        <vertAlign val="superscript"/>
        <sz val="9"/>
        <rFont val="Arial"/>
        <family val="2"/>
      </rPr>
      <t>1)</t>
    </r>
  </si>
  <si>
    <r>
      <t xml:space="preserve">Beginn Chemotherapie </t>
    </r>
    <r>
      <rPr>
        <b/>
        <vertAlign val="superscript"/>
        <sz val="9"/>
        <rFont val="Arial"/>
        <family val="2"/>
      </rPr>
      <t>1)</t>
    </r>
  </si>
  <si>
    <r>
      <t xml:space="preserve">Ende Chemotherapie </t>
    </r>
    <r>
      <rPr>
        <b/>
        <vertAlign val="superscript"/>
        <sz val="9"/>
        <rFont val="Arial"/>
        <family val="2"/>
      </rPr>
      <t>1)</t>
    </r>
  </si>
  <si>
    <r>
      <t xml:space="preserve">Beginn Zielgerichtete Substanzen </t>
    </r>
    <r>
      <rPr>
        <b/>
        <vertAlign val="superscript"/>
        <sz val="9"/>
        <rFont val="Arial"/>
        <family val="2"/>
      </rPr>
      <t>1)</t>
    </r>
  </si>
  <si>
    <r>
      <t xml:space="preserve">Ende Zielgerichtete Substanzen </t>
    </r>
    <r>
      <rPr>
        <b/>
        <vertAlign val="superscript"/>
        <sz val="9"/>
        <rFont val="Arial"/>
        <family val="2"/>
      </rPr>
      <t>1)</t>
    </r>
  </si>
  <si>
    <r>
      <t xml:space="preserve">Beginn Immun-/Antikörpertherapie </t>
    </r>
    <r>
      <rPr>
        <b/>
        <vertAlign val="superscript"/>
        <sz val="9"/>
        <rFont val="Arial"/>
        <family val="2"/>
      </rPr>
      <t>1)</t>
    </r>
  </si>
  <si>
    <r>
      <t xml:space="preserve">Ende Immun-/Antikörpertherapie </t>
    </r>
    <r>
      <rPr>
        <b/>
        <vertAlign val="superscript"/>
        <sz val="9"/>
        <rFont val="Arial"/>
        <family val="2"/>
      </rPr>
      <t>1)</t>
    </r>
  </si>
  <si>
    <r>
      <t xml:space="preserve">Beginn Hormontherapie </t>
    </r>
    <r>
      <rPr>
        <b/>
        <vertAlign val="superscript"/>
        <sz val="9"/>
        <rFont val="Arial"/>
        <family val="2"/>
      </rPr>
      <t>1)</t>
    </r>
  </si>
  <si>
    <r>
      <t xml:space="preserve">Ende Hormontherapie </t>
    </r>
    <r>
      <rPr>
        <b/>
        <vertAlign val="superscript"/>
        <sz val="9"/>
        <rFont val="Arial"/>
        <family val="2"/>
      </rPr>
      <t>1)</t>
    </r>
  </si>
  <si>
    <r>
      <t xml:space="preserve">Beginn Stammzelltransplantation </t>
    </r>
    <r>
      <rPr>
        <b/>
        <vertAlign val="superscript"/>
        <sz val="9"/>
        <rFont val="Arial"/>
        <family val="2"/>
      </rPr>
      <t>1)</t>
    </r>
  </si>
  <si>
    <r>
      <t xml:space="preserve">Ende Stammzelltransplantation </t>
    </r>
    <r>
      <rPr>
        <b/>
        <vertAlign val="superscript"/>
        <sz val="9"/>
        <rFont val="Arial"/>
        <family val="2"/>
      </rPr>
      <t>1)</t>
    </r>
  </si>
  <si>
    <r>
      <t xml:space="preserve">Datum Postth. Status </t>
    </r>
    <r>
      <rPr>
        <b/>
        <vertAlign val="superscript"/>
        <sz val="9"/>
        <rFont val="Arial"/>
        <family val="2"/>
      </rPr>
      <t>2)</t>
    </r>
  </si>
  <si>
    <r>
      <t xml:space="preserve">Lokal (postth.) </t>
    </r>
    <r>
      <rPr>
        <b/>
        <vertAlign val="superscript"/>
        <sz val="9"/>
        <rFont val="Arial"/>
        <family val="2"/>
      </rPr>
      <t>2)</t>
    </r>
  </si>
  <si>
    <r>
      <t xml:space="preserve">Lymphknoten (postth.) </t>
    </r>
    <r>
      <rPr>
        <b/>
        <vertAlign val="superscript"/>
        <sz val="9"/>
        <rFont val="Arial"/>
        <family val="2"/>
      </rPr>
      <t>2)</t>
    </r>
  </si>
  <si>
    <r>
      <t xml:space="preserve">Fernmetastasen (postth.) </t>
    </r>
    <r>
      <rPr>
        <b/>
        <vertAlign val="superscript"/>
        <sz val="9"/>
        <rFont val="Arial"/>
        <family val="2"/>
      </rPr>
      <t>2)</t>
    </r>
  </si>
  <si>
    <r>
      <t xml:space="preserve">Zweittumor (postth.) </t>
    </r>
    <r>
      <rPr>
        <b/>
        <vertAlign val="superscript"/>
        <sz val="9"/>
        <rFont val="Arial"/>
        <family val="2"/>
      </rPr>
      <t>2)</t>
    </r>
  </si>
  <si>
    <r>
      <t xml:space="preserve">Datum letztes Follow-Up </t>
    </r>
    <r>
      <rPr>
        <b/>
        <vertAlign val="superscript"/>
        <sz val="9"/>
        <rFont val="Arial"/>
        <family val="2"/>
      </rPr>
      <t>3)</t>
    </r>
  </si>
  <si>
    <r>
      <t xml:space="preserve">Lokal (letztes FU) </t>
    </r>
    <r>
      <rPr>
        <b/>
        <vertAlign val="superscript"/>
        <sz val="9"/>
        <rFont val="Arial"/>
        <family val="2"/>
      </rPr>
      <t>3)</t>
    </r>
  </si>
  <si>
    <r>
      <t xml:space="preserve">Lymphknoten (letztes FU) </t>
    </r>
    <r>
      <rPr>
        <b/>
        <vertAlign val="superscript"/>
        <sz val="9"/>
        <rFont val="Arial"/>
        <family val="2"/>
      </rPr>
      <t>3)</t>
    </r>
  </si>
  <si>
    <r>
      <t xml:space="preserve">Fernmetastasen (letztes FU) </t>
    </r>
    <r>
      <rPr>
        <b/>
        <vertAlign val="superscript"/>
        <sz val="9"/>
        <rFont val="Arial"/>
        <family val="2"/>
      </rPr>
      <t>3)</t>
    </r>
  </si>
  <si>
    <r>
      <t xml:space="preserve">Zweittumor (letztes FU) </t>
    </r>
    <r>
      <rPr>
        <b/>
        <vertAlign val="superscript"/>
        <sz val="9"/>
        <rFont val="Arial"/>
        <family val="2"/>
      </rPr>
      <t>3)</t>
    </r>
  </si>
  <si>
    <t>Lokalrezidiv</t>
  </si>
  <si>
    <t>Lymphknotenrezidiv</t>
  </si>
  <si>
    <t>Neue Fernmetastase / Fernmetastasenrezidiv</t>
  </si>
  <si>
    <t>D8</t>
  </si>
  <si>
    <t>D9</t>
  </si>
  <si>
    <t>H13</t>
  </si>
  <si>
    <t>D40</t>
  </si>
  <si>
    <t>D41</t>
  </si>
  <si>
    <t>D42</t>
  </si>
  <si>
    <t>G32-G34
H32-H34</t>
  </si>
  <si>
    <t>&lt;Praeth_T&gt;
(D25)</t>
  </si>
  <si>
    <t>&lt;Praeth_N&gt;
(D25)</t>
  </si>
  <si>
    <t>&lt;Praeth_M&gt;
(D25)</t>
  </si>
  <si>
    <t>D26</t>
  </si>
  <si>
    <t>&lt;Postop_T&gt;
(D27)</t>
  </si>
  <si>
    <t>&lt;Postop_N&gt;
(D27)</t>
  </si>
  <si>
    <t>&lt;Postop_M&gt;
(D27)</t>
  </si>
  <si>
    <t>D28</t>
  </si>
  <si>
    <t>D29</t>
  </si>
  <si>
    <t>D31</t>
  </si>
  <si>
    <t>D32</t>
  </si>
  <si>
    <t>D33</t>
  </si>
  <si>
    <t>H8</t>
  </si>
  <si>
    <t>H14</t>
  </si>
  <si>
    <t>H15</t>
  </si>
  <si>
    <t>H9</t>
  </si>
  <si>
    <t>Display the chronologically first date of &lt;OP_Datum&gt;
(H16)</t>
  </si>
  <si>
    <t>Consider the chronologically first date of &lt;OP_Datum&gt;
and display all values from the correpsonding &lt;OPS-Code&gt;
(H16)</t>
  </si>
  <si>
    <t>H10</t>
  </si>
  <si>
    <t>Consider the &lt;Strahlentherapie&gt; group with the chronologically first date of &lt;Strahlentherapie_Beginn&gt; and display &lt;Strahlentherapie_Beginn&gt;
(H17)</t>
  </si>
  <si>
    <t>Consider the &lt;Strahlentherapie&gt; group with the chronologically first date of &lt;Strahlentherapie_Beginn&gt; and display &lt;Strahlentherapie_Ende&gt;
(H17)</t>
  </si>
  <si>
    <t>H11</t>
  </si>
  <si>
    <t>Consider the &lt;Systemtherapie&gt; group with the chronologically first date of &lt;Sytemtherapie_Beginn&gt; where
&lt;Systemtherapie_Therapieart&gt; = CH | CI | CZ | CIZ and display &lt;Systemtherapie_Beginn&gt;
(H18)</t>
  </si>
  <si>
    <t>Consider the &lt;Systemtherapie&gt; group with the chronologically first date of &lt;Sytemtherapie_Beginn&gt; where
&lt;Systemtherapie_Therapieart&gt; = CH | CI | CZ | CIZ and display &lt;Systemtherapie_Ende&gt;
(H18)</t>
  </si>
  <si>
    <t>Consider the &lt;Systemtherapie&gt; group with the chronologically first date of &lt;Sytemtherapie_Beginn&gt; where
&lt;Systemtherapie_Therapieart&gt; = CZ | CIZ | IZ and display &lt;Systemtherapie_Beginn&gt;
(H19)</t>
  </si>
  <si>
    <t>Consider the &lt;Systemtherapie&gt; group with the chronologically first date of &lt;Sytemtherapie_Beginn&gt; where
&lt;Systemtherapie_Therapieart&gt; = CZ | CIZ | IZ and display &lt;Systemtherapie_Ende&gt;
(H19)</t>
  </si>
  <si>
    <t>Consider the &lt;Systemtherapie&gt; group with the chronologically first date of &lt;Sytemtherapie_Beginn&gt; where
&lt;Systemtherapie_Therapieart&gt; = IM | CI | CIZ | IZ and display &lt;Systemtherapie_Beginn&gt;
(H20)</t>
  </si>
  <si>
    <t>Consider the &lt;Systemtherapie&gt; group with the chronologically first date of &lt;Sytemtherapie_Beginn&gt; where
&lt;Systemtherapie_Therapieart&gt; = IM | CI | CIZ | IZ and display &lt;Systemtherapie_Ende&gt;
(H20)</t>
  </si>
  <si>
    <t>Consider the &lt;Systemtherapie&gt; group with the chronologically first date of &lt;Sytemtherapie_Beginn&gt; where
&lt;Systemtherapie_Therapieart&gt; = HO and display &lt;Systemtherapie_Beginn&gt;
(H21)</t>
  </si>
  <si>
    <t>Consider the &lt;Systemtherapie&gt; group with the chronologically first date of &lt;Sytemtherapie_Beginn&gt; where
&lt;Systemtherapie_Therapieart&gt; = HO and display &lt;Systemtherapie_Ende&gt;
(H21)</t>
  </si>
  <si>
    <t>Consider the &lt;Systemtherapie&gt; group with the chronologically first date of &lt;Sytemtherapie_Beginn&gt; where
&lt;Systemtherapie_Therapieart&gt; = SZ and display &lt;Systemtherapie_Beginn&gt;
(H22)</t>
  </si>
  <si>
    <t>Consider the &lt;Systemtherapie&gt; group with the chronologically first date of &lt;Sytemtherapie_Beginn&gt; where
&lt;Systemtherapie_Therapieart&gt; = SZ and display &lt;Systemtherapie_Ende&gt;
(H22)</t>
  </si>
  <si>
    <t>H23</t>
  </si>
  <si>
    <t>H25</t>
  </si>
  <si>
    <t>H26</t>
  </si>
  <si>
    <t>H28/H29</t>
  </si>
  <si>
    <t>E38
(without coloring)</t>
  </si>
  <si>
    <t>E40
(without coloring)</t>
  </si>
  <si>
    <t>E41
(without coloring)</t>
  </si>
  <si>
    <t>E42
(without coloring)</t>
  </si>
  <si>
    <t>E43
(without coloring)</t>
  </si>
  <si>
    <t>G38
(without coloring)</t>
  </si>
  <si>
    <t>G40
(without coloring)</t>
  </si>
  <si>
    <t>G41
(without coloring)</t>
  </si>
  <si>
    <t>G42
(without coloring)</t>
  </si>
  <si>
    <t>G43
(without coloring)</t>
  </si>
  <si>
    <t>H40
(without coloring)</t>
  </si>
  <si>
    <t>H41
(without coloring)</t>
  </si>
  <si>
    <t>H42
(without coloring)</t>
  </si>
  <si>
    <t>H43
(without coloring)</t>
  </si>
  <si>
    <t>D48</t>
  </si>
  <si>
    <t>D49</t>
  </si>
  <si>
    <t>D50</t>
  </si>
  <si>
    <t>D51</t>
  </si>
  <si>
    <t>English:</t>
  </si>
  <si>
    <t>Number of cases</t>
  </si>
  <si>
    <t>Primary tumour/local recurrence</t>
  </si>
  <si>
    <t>Reg. lymph nodes</t>
  </si>
  <si>
    <r>
      <t xml:space="preserve">Preth. tumour board </t>
    </r>
    <r>
      <rPr>
        <b/>
        <vertAlign val="superscript"/>
        <sz val="9"/>
        <rFont val="Arial"/>
        <family val="2"/>
      </rPr>
      <t>1)</t>
    </r>
  </si>
  <si>
    <r>
      <t xml:space="preserve">Postop. tumour board </t>
    </r>
    <r>
      <rPr>
        <b/>
        <vertAlign val="superscript"/>
        <sz val="9"/>
        <rFont val="Arial"/>
        <family val="2"/>
      </rPr>
      <t>1)</t>
    </r>
  </si>
  <si>
    <r>
      <t xml:space="preserve">Date of surgery </t>
    </r>
    <r>
      <rPr>
        <b/>
        <vertAlign val="superscript"/>
        <sz val="9"/>
        <color theme="1"/>
        <rFont val="Arial"/>
        <family val="2"/>
      </rPr>
      <t>1)</t>
    </r>
  </si>
  <si>
    <r>
      <t xml:space="preserve">OPS-code </t>
    </r>
    <r>
      <rPr>
        <b/>
        <vertAlign val="superscript"/>
        <sz val="9"/>
        <color theme="1"/>
        <rFont val="Arial"/>
        <family val="2"/>
      </rPr>
      <t>1)</t>
    </r>
  </si>
  <si>
    <r>
      <t xml:space="preserve">Start radiotherapy </t>
    </r>
    <r>
      <rPr>
        <b/>
        <vertAlign val="superscript"/>
        <sz val="9"/>
        <rFont val="Arial"/>
        <family val="2"/>
      </rPr>
      <t>1)</t>
    </r>
  </si>
  <si>
    <r>
      <t xml:space="preserve">End radiotherapy </t>
    </r>
    <r>
      <rPr>
        <b/>
        <vertAlign val="superscript"/>
        <sz val="9"/>
        <rFont val="Arial"/>
        <family val="2"/>
      </rPr>
      <t>1)</t>
    </r>
  </si>
  <si>
    <r>
      <t xml:space="preserve">Start chemotherapy </t>
    </r>
    <r>
      <rPr>
        <b/>
        <vertAlign val="superscript"/>
        <sz val="9"/>
        <rFont val="Arial"/>
        <family val="2"/>
      </rPr>
      <t>1)</t>
    </r>
  </si>
  <si>
    <r>
      <t xml:space="preserve">End chemotherapy </t>
    </r>
    <r>
      <rPr>
        <b/>
        <vertAlign val="superscript"/>
        <sz val="9"/>
        <rFont val="Arial"/>
        <family val="2"/>
      </rPr>
      <t>1)</t>
    </r>
  </si>
  <si>
    <r>
      <t xml:space="preserve">Start targeted substances </t>
    </r>
    <r>
      <rPr>
        <b/>
        <vertAlign val="superscript"/>
        <sz val="9"/>
        <rFont val="Arial"/>
        <family val="2"/>
      </rPr>
      <t>1)</t>
    </r>
  </si>
  <si>
    <r>
      <t xml:space="preserve">End targeted substances </t>
    </r>
    <r>
      <rPr>
        <b/>
        <vertAlign val="superscript"/>
        <sz val="9"/>
        <rFont val="Arial"/>
        <family val="2"/>
      </rPr>
      <t>1)</t>
    </r>
  </si>
  <si>
    <r>
      <t xml:space="preserve">Start immune/antibody therapy </t>
    </r>
    <r>
      <rPr>
        <b/>
        <vertAlign val="superscript"/>
        <sz val="9"/>
        <rFont val="Arial"/>
        <family val="2"/>
      </rPr>
      <t>1)</t>
    </r>
  </si>
  <si>
    <r>
      <t xml:space="preserve">End immune/antibody therapy </t>
    </r>
    <r>
      <rPr>
        <b/>
        <vertAlign val="superscript"/>
        <sz val="9"/>
        <rFont val="Arial"/>
        <family val="2"/>
      </rPr>
      <t>1)</t>
    </r>
  </si>
  <si>
    <r>
      <t xml:space="preserve">Start hormone therapy </t>
    </r>
    <r>
      <rPr>
        <b/>
        <vertAlign val="superscript"/>
        <sz val="9"/>
        <rFont val="Arial"/>
        <family val="2"/>
      </rPr>
      <t>1)</t>
    </r>
  </si>
  <si>
    <r>
      <t xml:space="preserve">End hormone therapy </t>
    </r>
    <r>
      <rPr>
        <b/>
        <vertAlign val="superscript"/>
        <sz val="9"/>
        <rFont val="Arial"/>
        <family val="2"/>
      </rPr>
      <t>1)</t>
    </r>
  </si>
  <si>
    <r>
      <t xml:space="preserve">Start stem cell transplantation </t>
    </r>
    <r>
      <rPr>
        <b/>
        <vertAlign val="superscript"/>
        <sz val="9"/>
        <rFont val="Arial"/>
        <family val="2"/>
      </rPr>
      <t>1)</t>
    </r>
  </si>
  <si>
    <r>
      <t xml:space="preserve">End stem cell transplantation </t>
    </r>
    <r>
      <rPr>
        <b/>
        <vertAlign val="superscript"/>
        <sz val="9"/>
        <rFont val="Arial"/>
        <family val="2"/>
      </rPr>
      <t>1)</t>
    </r>
  </si>
  <si>
    <r>
      <t xml:space="preserve">Date postth. Status </t>
    </r>
    <r>
      <rPr>
        <b/>
        <vertAlign val="superscript"/>
        <sz val="9"/>
        <rFont val="Arial"/>
        <family val="2"/>
      </rPr>
      <t>2)</t>
    </r>
  </si>
  <si>
    <r>
      <t xml:space="preserve">Local (postth.) </t>
    </r>
    <r>
      <rPr>
        <b/>
        <vertAlign val="superscript"/>
        <sz val="9"/>
        <rFont val="Arial"/>
        <family val="2"/>
      </rPr>
      <t>2)</t>
    </r>
  </si>
  <si>
    <r>
      <t xml:space="preserve">Lymph nodes (postth.) </t>
    </r>
    <r>
      <rPr>
        <b/>
        <vertAlign val="superscript"/>
        <sz val="9"/>
        <rFont val="Arial"/>
        <family val="2"/>
      </rPr>
      <t>2)</t>
    </r>
  </si>
  <si>
    <r>
      <t xml:space="preserve">Distant metastases (postth.) </t>
    </r>
    <r>
      <rPr>
        <b/>
        <vertAlign val="superscript"/>
        <sz val="9"/>
        <rFont val="Arial"/>
        <family val="2"/>
      </rPr>
      <t>2)</t>
    </r>
  </si>
  <si>
    <r>
      <t xml:space="preserve">Secondary tumour (postth.) </t>
    </r>
    <r>
      <rPr>
        <b/>
        <vertAlign val="superscript"/>
        <sz val="9"/>
        <rFont val="Arial"/>
        <family val="2"/>
      </rPr>
      <t>2)</t>
    </r>
  </si>
  <si>
    <r>
      <t xml:space="preserve">Date last follow-up </t>
    </r>
    <r>
      <rPr>
        <b/>
        <vertAlign val="superscript"/>
        <sz val="9"/>
        <rFont val="Arial"/>
        <family val="2"/>
      </rPr>
      <t>3)</t>
    </r>
  </si>
  <si>
    <r>
      <t xml:space="preserve">Local (last FU) </t>
    </r>
    <r>
      <rPr>
        <b/>
        <vertAlign val="superscript"/>
        <sz val="9"/>
        <rFont val="Arial"/>
        <family val="2"/>
      </rPr>
      <t>3)</t>
    </r>
  </si>
  <si>
    <r>
      <t xml:space="preserve">Lymph nodes (last FU) </t>
    </r>
    <r>
      <rPr>
        <b/>
        <vertAlign val="superscript"/>
        <sz val="9"/>
        <rFont val="Arial"/>
        <family val="2"/>
      </rPr>
      <t>3)</t>
    </r>
  </si>
  <si>
    <r>
      <t xml:space="preserve">Distant metastases (last FU) </t>
    </r>
    <r>
      <rPr>
        <b/>
        <vertAlign val="superscript"/>
        <sz val="9"/>
        <rFont val="Arial"/>
        <family val="2"/>
      </rPr>
      <t>3)</t>
    </r>
  </si>
  <si>
    <r>
      <t xml:space="preserve">Secondary tumour (last FU) </t>
    </r>
    <r>
      <rPr>
        <b/>
        <vertAlign val="superscript"/>
        <sz val="9"/>
        <rFont val="Arial"/>
        <family val="2"/>
      </rPr>
      <t>3)</t>
    </r>
  </si>
  <si>
    <t>Local recurrence</t>
  </si>
  <si>
    <t>Lymph node recurrence</t>
  </si>
  <si>
    <t>New distant metastasis/recurrence</t>
  </si>
  <si>
    <t>Number of deficits</t>
  </si>
  <si>
    <t>Number of warnings</t>
  </si>
  <si>
    <r>
      <rPr>
        <b/>
        <strike/>
        <sz val="9"/>
        <color rgb="FFFF0000"/>
        <rFont val="Arial"/>
        <family val="2"/>
      </rPr>
      <t xml:space="preserve">Belastungsscreening
</t>
    </r>
    <r>
      <rPr>
        <b/>
        <sz val="9"/>
        <color rgb="FFFF0000"/>
        <rFont val="Arial"/>
        <family val="2"/>
      </rPr>
      <t>Psycho-onko. Distress-Screening</t>
    </r>
  </si>
  <si>
    <r>
      <rPr>
        <b/>
        <strike/>
        <sz val="9"/>
        <color rgb="FFFF0000"/>
        <rFont val="Arial"/>
        <family val="2"/>
      </rPr>
      <t>Stress screening</t>
    </r>
    <r>
      <rPr>
        <b/>
        <sz val="9"/>
        <color rgb="FFFF0000"/>
        <rFont val="Arial"/>
        <family val="2"/>
      </rPr>
      <t xml:space="preserve">
Psycho-onco. Distress-screening</t>
    </r>
  </si>
  <si>
    <t>Datum der Meldung bzw. Einholung dieses Follow-Ups.</t>
  </si>
  <si>
    <t>Psychoonkologisches Distress-Screening</t>
  </si>
  <si>
    <t>&lt;DistressScreening&gt;</t>
  </si>
  <si>
    <t>CH = Chemotherapie
HO = Hormontherapie
IM = Immun- /Antikörpertherapie
ZS = zielgerichtete Substanzen
SZ = Stammzelltransplantation (inklusive Knochenmarktransplantation)
CI = Chemo- + Immun-/Antikörpertherapie
CZ = Chemotherapie + zielgerichtete Substanzen
CIZ = Chemo- + Immun-/Antikörpertherapie + zielgerichtete Substanzen
IZ = Immun-/Antikörpertherapie + zielgerichtete Substanzen
WW = Watchful Waiting
AS = Active Surveillance
WS = Wait and see
OP = Operation
ST = Strahlentherapie
SO = Sonstiges
KW = keine weitere tumorspezifische Therapie empfohlen</t>
  </si>
  <si>
    <t>19.1 Tumorkonferenz Therapieempfehlung Typ
CH = Chemotherapie
HO = Hormontherapie
IM = Immun- /Antikörpertherapie
ZS = zielgerichtete Substanzen
SZ = Stammzelltransplantation (inklusive Knochenmarktransplantation)
CI = Chemo- + Immun-/Antikörpertherapie
CZ = Chemotherapie + zielgerichtete Substanzen
CIZ = Chemo- + Immun-/Antikörpertherapie + zielgerichtete Substanzen
IZ = Immun-/Antikörpertherapie + zielgerichtete Substanzen
WW = Watchful Waiting
AS = Active Surveillance
WS = Wait and see
OP = Operation
ST = Strahlentherapie
SO = Sonstiges
KW = keine weitere tumorspezifische Therapie empfohlen</t>
  </si>
  <si>
    <t>Empfehlung Therapie</t>
  </si>
  <si>
    <t>&lt;SynchroneBehandlung&gt;</t>
  </si>
  <si>
    <t>Prätherapeutischer Menopausenstatus</t>
  </si>
  <si>
    <t>Prämenopausal (1)
Postmenopausal (3)
Unbekannt (U)</t>
  </si>
  <si>
    <t>Her2neu Status</t>
  </si>
  <si>
    <t>&lt;Her2neuStatus&gt;</t>
  </si>
  <si>
    <t>Intraoperatives Präparatröntgen/Sonografie</t>
  </si>
  <si>
    <t>NX (NX)
N0 (N0)
N1 (N1)
N1mi (N1mi)
N1a (N1a)
N1b (N1b)
N1c (N1c)
N2 (N2)
N2a (N2a)
N2b (N2b)
N3 (N3)
N3a (N3a)
N3b (N3b)
N3c (N3c)</t>
  </si>
  <si>
    <t>5-877.0</t>
  </si>
  <si>
    <t>5-401.13</t>
  </si>
  <si>
    <t>5-401.11</t>
  </si>
  <si>
    <t>Exzision einzelner Lymphknoten und Lymphgefäße, Axillär, Mit Radionuklidmarkierung (Sentinel-Lymphonodektomie)</t>
  </si>
  <si>
    <t>Exzision einzelner Lymphknoten und Lymphgefäße, Axillär, Mit Radionuklid- und Farbmarkierung, kombiniert (Sentinel-Lymphonodektomie)</t>
  </si>
  <si>
    <t>5-402.10</t>
  </si>
  <si>
    <t>5-402.11</t>
  </si>
  <si>
    <t>5-402.12</t>
  </si>
  <si>
    <t>5-402.13</t>
  </si>
  <si>
    <t>Regionale Lymphadenektomie (Ausräumung mehrerer Lymphknoten einer Region) als selbständiger Eingriff, Ohne Zuordnung eines Levels</t>
  </si>
  <si>
    <t>Regionale Lymphadenektomie (Ausräumung mehrerer Lymphknoten einer Region) als selbständiger Eingriff, Level 1</t>
  </si>
  <si>
    <t>Regionale Lymphadenektomie (Ausräumung mehrerer Lymphknoten einer Region) als selbständiger Eingriff, Level 1 und 2</t>
  </si>
  <si>
    <t>Regionale Lymphadenektomie (Ausräumung mehrerer Lymphknoten einer Region) als selbständiger Eingriff, Level 1, 2 und 3</t>
  </si>
  <si>
    <t>5-404.00</t>
  </si>
  <si>
    <t>5-404.01</t>
  </si>
  <si>
    <t>5-404.02</t>
  </si>
  <si>
    <t>5-404.03</t>
  </si>
  <si>
    <t>Radikale (systematische) Lymphadenektomie als selbständiger Eingriff, Ohne Zuordnung eines Levels</t>
  </si>
  <si>
    <t>Radikale (systematische) Lymphadenektomie als selbständiger Eingriff, Level 1</t>
  </si>
  <si>
    <t>Radikale (systematische) Lymphadenektomie als selbständiger Eingriff, Level 1 und 2</t>
  </si>
  <si>
    <t>Radikale (systematische) Lymphadenektomie als selbständiger Eingriff, Level 1, 2 und 3</t>
  </si>
  <si>
    <t>5-406.10</t>
  </si>
  <si>
    <t>5-406.11</t>
  </si>
  <si>
    <t>5-406.12</t>
  </si>
  <si>
    <t>5-406.13</t>
  </si>
  <si>
    <t>5-407.00</t>
  </si>
  <si>
    <t>5-407.01</t>
  </si>
  <si>
    <t>5-407.02</t>
  </si>
  <si>
    <t>5-407.03</t>
  </si>
  <si>
    <t>Regionale Lymphadenektomie (Ausräumung mehrerer Lymphknoten einer Region) im Rahmen einer anderen Operation, Ohne Zuordnung eines Levels</t>
  </si>
  <si>
    <t>Regionale Lymphadenektomie (Ausräumung mehrerer Lymphknoten einer Region) im Rahmen einer anderen Operation, Level 1</t>
  </si>
  <si>
    <t>Regionale Lymphadenektomie (Ausräumung mehrerer Lymphknoten einer Region) im Rahmen einer anderen Operation, Level 1 und 2</t>
  </si>
  <si>
    <t>Regionale Lymphadenektomie (Ausräumung mehrerer Lymphknoten einer Region) im Rahmen einer anderen Operation, Level 1, 2 und 3</t>
  </si>
  <si>
    <t>Radikale (systematische) Lymphadenektomie im Rahmen einer anderen Operation, Ohne Zuordnung eines Levels</t>
  </si>
  <si>
    <t>Radikale (systematische) Lymphadenektomie im Rahmen einer anderen Operation, Level 1</t>
  </si>
  <si>
    <t>Radikale (systematische) Lymphadenektomie im Rahmen einer anderen Operation, Level 1 und 2</t>
  </si>
  <si>
    <t>Radikale (systematische) Lymphadenektomie im Rahmen einer anderen Operation, Level 1, 2 und 3</t>
  </si>
  <si>
    <t>Ki-67</t>
  </si>
  <si>
    <t>5-870.a2</t>
  </si>
  <si>
    <t>5-870.a3</t>
  </si>
  <si>
    <t>5-870.a4</t>
  </si>
  <si>
    <t>5-870.a5</t>
  </si>
  <si>
    <t>5-870.a6</t>
  </si>
  <si>
    <t>5-870.a7</t>
  </si>
  <si>
    <t>5-870.ax</t>
  </si>
  <si>
    <t>5-870.a0</t>
  </si>
  <si>
    <t>Partielle (brusterhaltende) Exzision der Mamma und Destruktion von Mammagewebe, Partielle Resektion, Direkte Adaptation der benachbarten Wundflächen oder Verzicht auf Adaptation</t>
  </si>
  <si>
    <t>5-872.0</t>
  </si>
  <si>
    <t>5-872.1</t>
  </si>
  <si>
    <t>5-872.x</t>
  </si>
  <si>
    <t>5-872.y</t>
  </si>
  <si>
    <t>5-874.4</t>
  </si>
  <si>
    <t>5-874.5</t>
  </si>
  <si>
    <t>5-874.6</t>
  </si>
  <si>
    <t>5-874.7</t>
  </si>
  <si>
    <t>5-874.8</t>
  </si>
  <si>
    <t>5-874.x</t>
  </si>
  <si>
    <t>5-874.y</t>
  </si>
  <si>
    <t>5-877.10</t>
  </si>
  <si>
    <t>5-877.11</t>
  </si>
  <si>
    <t>5-877.12</t>
  </si>
  <si>
    <t>5-877.1x</t>
  </si>
  <si>
    <t>5-877.20</t>
  </si>
  <si>
    <t>5-877.21</t>
  </si>
  <si>
    <t>5-877.22</t>
  </si>
  <si>
    <t>5-877.2x</t>
  </si>
  <si>
    <t>5-877.x</t>
  </si>
  <si>
    <t>5-877.y</t>
  </si>
  <si>
    <t>Prozentzahl</t>
  </si>
  <si>
    <t>Positiv (P)
Negativ (N)
Nicht beurteilbar (NB)
Nicht untersucht (NU)</t>
  </si>
  <si>
    <t>Hormonrezeptor-Status: Östrogen</t>
  </si>
  <si>
    <t>Hormonrezeptor-Status: Progesteron</t>
  </si>
  <si>
    <t>Positiv (P)
Negativ (N)
Unbekannt (U)</t>
  </si>
  <si>
    <t>PD-L1</t>
  </si>
  <si>
    <t>Sonstiges (S)</t>
  </si>
  <si>
    <t>M1 Prätheraputischer Menopausenstatus
1 Prämenopausal
3 Postmenopausal
U unbekannt</t>
  </si>
  <si>
    <r>
      <t xml:space="preserve">In der OncoBox werden für die Zertifizierung nur Zentrumsfälle ausgewertet. 
Definition Zentrumsfall:
</t>
    </r>
    <r>
      <rPr>
        <sz val="8"/>
        <rFont val="Calibri"/>
        <family val="2"/>
      </rPr>
      <t>•</t>
    </r>
    <r>
      <rPr>
        <sz val="8"/>
        <rFont val="Arial"/>
        <family val="2"/>
      </rPr>
      <t xml:space="preserve"> Alle Patienten mit Erstdiagnose, lokalisiert und/oder metastasiert, sowie alle Pat. mit Rezidiv oder sekundärer Metastasierung, die im Zentrum bzw. der TK vorgestellt werden und dort wesentliche Teile der Therapie (Operation, Strahlentherapie, Systemische Therapie, ...) erhalten.
• Patienten und nicht Aufenthalte und nicht Operationen
• Ein Zentrumsfall kann nur für 1 Zentrum gezählt werden; Patient kann mehrere Zentrumsfälle haben und zu unterschiedlichen Zeitpunkten für unterschiedliche Zentren ein Zentrumsfall sein (Beispiele s. Dokument "Zählung der Fälle im Zertifizierungssystem"; herunterladbar unter https://www.onkozert.de/informationen/hinweise/)).
• Patienten, die nur zur Einholung einer zweiten Meinung bzw. nur konsiliarisch vorgestellt werden, bleiben unberücksichtigt.
• Interdisziplinärer Therapieplan muss vorliegen
• Vollständige Erfassung im Tumordokumentationssystem
Besondere Anforderung für Primärfälle (siehe Erhebungsbogen Kap. 1.2.0.a)
• Pat. und nicht Aufenthalte und nicht Operationen
• Pro Brust wird ein Primärfall gerechnet
• Histologischer Befund muss vorliegen
• DCIS werden als Primärfall gezählt
• Fall kann nur für 1 Zentrum gezählt werden
• Therapieplanung (interdisziplinäre Tumorkonferenz) und Therapiedurchführung über das Brustkrebszentrum (Haupttherapie)
• Zählzeitpunkt ist der Zeitpunkt für die Erstdiagnose
• Mammakarzinome bei Männern und primär M1 Pat. werden als Primärfall gezählt</t>
    </r>
  </si>
  <si>
    <t>M2 Hormonrezeptorstatus: Östrogen
P = positiv
N = negativ
U = unbekannt</t>
  </si>
  <si>
    <t>M2 Hormonrezeptorstatus: Progesteron
P = positiv
N = negativ
U = unbekannt</t>
  </si>
  <si>
    <t>M4 Her2neu Status
P = positiv
N = negativ
U = unbekannt</t>
  </si>
  <si>
    <t>M6 Intraoperatives Präparatröntgen / Sonografie
M = Mammografie
S = Sonografie
N = nein
U = unbekannt</t>
  </si>
  <si>
    <t xml:space="preserve">Def. gemäß EB 1.2.0; 
automatischer Übertrag "Anzahl/ Zähler/ Nenner" in den Kennzahlenbogen   </t>
  </si>
  <si>
    <t>Tis (= DCIS,</t>
  </si>
  <si>
    <t>T1</t>
  </si>
  <si>
    <t>T2</t>
  </si>
  <si>
    <t>T3</t>
  </si>
  <si>
    <t>T4</t>
  </si>
  <si>
    <t>N+</t>
  </si>
  <si>
    <t>M1</t>
  </si>
  <si>
    <t xml:space="preserve">Paget)
(N0, M0) </t>
  </si>
  <si>
    <t xml:space="preserve">(N0, M0) </t>
  </si>
  <si>
    <t>(N0, M0)</t>
  </si>
  <si>
    <r>
      <t xml:space="preserve">(jedes T inkl. Tis/Tx </t>
    </r>
    <r>
      <rPr>
        <b/>
        <vertAlign val="superscript"/>
        <sz val="9"/>
        <color theme="1"/>
        <rFont val="Arial"/>
        <family val="2"/>
      </rPr>
      <t>2a)</t>
    </r>
    <r>
      <rPr>
        <sz val="8"/>
        <color theme="1"/>
        <rFont val="Arial"/>
        <family val="2"/>
      </rPr>
      <t>,</t>
    </r>
    <r>
      <rPr>
        <vertAlign val="superscript"/>
        <sz val="8"/>
        <color theme="1"/>
        <rFont val="Arial"/>
        <family val="2"/>
      </rPr>
      <t xml:space="preserve"> </t>
    </r>
    <r>
      <rPr>
        <sz val="8"/>
        <color theme="1"/>
        <rFont val="Arial"/>
        <family val="2"/>
      </rPr>
      <t>M0)</t>
    </r>
  </si>
  <si>
    <r>
      <t>(jedes N, jedes T inkl. Tis/Tx</t>
    </r>
    <r>
      <rPr>
        <b/>
        <vertAlign val="superscript"/>
        <sz val="9"/>
        <rFont val="Arial"/>
        <family val="2"/>
      </rPr>
      <t>2b)</t>
    </r>
    <r>
      <rPr>
        <sz val="9"/>
        <rFont val="Arial"/>
        <family val="2"/>
      </rPr>
      <t>)</t>
    </r>
  </si>
  <si>
    <r>
      <t>Primärfälle</t>
    </r>
    <r>
      <rPr>
        <vertAlign val="superscript"/>
        <sz val="11"/>
        <color theme="1"/>
        <rFont val="Arial"/>
        <family val="2"/>
      </rPr>
      <t xml:space="preserve"> </t>
    </r>
    <r>
      <rPr>
        <b/>
        <vertAlign val="superscript"/>
        <sz val="9"/>
        <color theme="1"/>
        <rFont val="Arial"/>
        <family val="2"/>
      </rPr>
      <t>4)</t>
    </r>
  </si>
  <si>
    <r>
      <t xml:space="preserve">davon Primärfälle mit neoadjuvanter o. präoperativer systemischer Therapie mit geplanter OP 
</t>
    </r>
    <r>
      <rPr>
        <b/>
        <sz val="8"/>
        <color rgb="FF000000"/>
        <rFont val="Arial"/>
        <family val="2"/>
      </rPr>
      <t>(Bsp.: 12/24 ED, 1-6/25 neoadj. Th., Audit 7/25)</t>
    </r>
    <r>
      <rPr>
        <b/>
        <sz val="9"/>
        <color indexed="8"/>
        <rFont val="Arial"/>
        <family val="2"/>
      </rPr>
      <t xml:space="preserve"> ***</t>
    </r>
  </si>
  <si>
    <t>davon Operierte Primärfälle</t>
  </si>
  <si>
    <r>
      <t xml:space="preserve">   Mit BET </t>
    </r>
    <r>
      <rPr>
        <b/>
        <vertAlign val="superscript"/>
        <sz val="9"/>
        <color theme="1"/>
        <rFont val="Arial"/>
        <family val="2"/>
      </rPr>
      <t>3)</t>
    </r>
  </si>
  <si>
    <r>
      <t xml:space="preserve">   Mit Mastektomien</t>
    </r>
    <r>
      <rPr>
        <sz val="9"/>
        <color theme="1"/>
        <rFont val="Arial"/>
        <family val="2"/>
      </rPr>
      <t xml:space="preserve"> </t>
    </r>
    <r>
      <rPr>
        <b/>
        <vertAlign val="superscript"/>
        <sz val="9"/>
        <color theme="1"/>
        <rFont val="Arial"/>
        <family val="2"/>
      </rPr>
      <t>3)</t>
    </r>
  </si>
  <si>
    <t xml:space="preserve">davon operierte Primärfälle
mit neoadjuvanter oder präoperativer systemischer Therapie* </t>
  </si>
  <si>
    <r>
      <t>Erkrankung</t>
    </r>
    <r>
      <rPr>
        <vertAlign val="superscript"/>
        <sz val="11"/>
        <color theme="1"/>
        <rFont val="Arial"/>
        <family val="2"/>
      </rPr>
      <t xml:space="preserve"> </t>
    </r>
  </si>
  <si>
    <t>Patientinnen 
(Frauen)</t>
  </si>
  <si>
    <t>Patienten 
(Männer)</t>
  </si>
  <si>
    <r>
      <t>einseitig</t>
    </r>
    <r>
      <rPr>
        <sz val="11"/>
        <color theme="1"/>
        <rFont val="Arial"/>
        <family val="2"/>
      </rPr>
      <t> </t>
    </r>
    <r>
      <rPr>
        <b/>
        <vertAlign val="superscript"/>
        <sz val="9"/>
        <color theme="1"/>
        <rFont val="Arial"/>
        <family val="2"/>
      </rPr>
      <t>5)</t>
    </r>
  </si>
  <si>
    <r>
      <t xml:space="preserve">Anzahl operative Eingriffe entsp. MM-Regelung G-BA**
</t>
    </r>
    <r>
      <rPr>
        <sz val="8"/>
        <rFont val="Arial"/>
        <family val="2"/>
      </rPr>
      <t>(5-401.11/13; 5-402.10-13; 5-404.00-03; 5-406.10-13; 5-407.00-03; 5-870.90/1; 5-870.a0-ax; 5-872.0-y; 5-874.0-2; 5-874.4-y; 5-877.0; 5-877.10-1x; 5-877.1x; 5-877.20-2x; 5-877.x/y)</t>
    </r>
  </si>
  <si>
    <t>Grundlage des Erhebungsbogens stellt die TNM – Klassifikation maligner Tumoren, 8. Auflage 2017 sowie die ICD-Klassifikation ICD-10-GM 2024 (DIMDI) und die OPS-Klassifikation OPS 2024 (DIMDI) dar.
* Die kurzzeitige (3 Wo) präoperative Gabe von Tamoxifen oder AI zur Testung einer endokrinen Sensitivität wird nicht als neoadjuvante Therapie gewertet.
** Angegeben wird pro Körperseite (rechts/ links) jede Operation, bei der mindestens einer der im Feld D44 aufgeführten OPS-Kodes dokumentiert wurde. (https://www.g-ba.de/richtlinien/5/)
*** Pat. mit ED im Kennzahlenjahr, die bis zur Einreichung des Datenblattes nicht operiert sind u. bei Einreichung des Datenblattes eine präoperative o. neoadjuvante Therapie mit geplanter OP erhalten entsp. Empfehlung TK.</t>
  </si>
  <si>
    <t>1) Angabe des Tumorstatus, der je nach Therapie pathologisch (pT, pN, pM) oder klinisch (cT, cN, cM) sein kann. 
Beispiele:
       a) operierter, nicht neoadjuvanter vorbehandelter Fall: Angabe pathologischer Tumorstatus (pT)
       b) neoadjuvant vorbehandelter und operierter Fall oder ein nicht operierter Fall oder ein Fall mit pT0 nach Biopsie und Nachresektion: 
       klinischer Tumorstatus (cT)</t>
  </si>
  <si>
    <t>2a) Primärtumor weder klinisch noch pathologisch nachweisbar bei positiven Lymphknoten und ohne primärer Metastasierung.</t>
  </si>
  <si>
    <t>2b) Primärtumor weder klinisch noch pathologisch nachweisbar bei negativen oder positiven Lymphknoten und mit primärer Metastasierung.</t>
  </si>
  <si>
    <t>3) Bei einer Mastektomie mit vorangegangener BET innerhalb einer Brust wird diese als Mastektomie angegeben. Bei der Korrelation der T-Stadien mit der Operationsart (BET / Mastektomie) werden Besonderheiten der neoadjuvanten Therapie nicht berücksichtigt (Grundlage ist der prätherapeutische cT-Status, nicht (y)pT).</t>
  </si>
  <si>
    <t xml:space="preserve">4) Pro Patientin/ Patient können maximal 2 Primärfälle gezählt werden (max. 1 Fall pro Brust). Weitere neue Tumoren innerhalb einer bereits erkrankten Brust (auch wenn diese histologisch eindeutig vom Primärtumor abgrenzbar sind) stellen keinen neuen/ zusätzlichen Primärfall dar. </t>
  </si>
  <si>
    <t>5) Einseitig: Primärpatientin oder -patient, bei der/ dem im Kennzahlenjahr ein Mammakarzinom in einer Brust (links oder rechts) diagnostiziert wurde.</t>
  </si>
  <si>
    <t>7) Die Summe der nach Tumorstadien stratifizierten Primärfälle muss mit den Primärfällen, die aus den einseitig bzw. beidseitig erkrankten Patienten errechnet wurden, übereinstimmen (Felder Spalte L/ Zeile 30 = Spalte L/ Zeile 41)</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</si>
  <si>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</si>
  <si>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Kennzahlenbogen Brust</t>
  </si>
  <si>
    <t xml:space="preserve">Reg.-Nr. </t>
  </si>
  <si>
    <t>Zentrum</t>
  </si>
  <si>
    <r>
      <rPr>
        <b/>
        <sz val="8"/>
        <color indexed="8"/>
        <rFont val="Arial"/>
        <family val="2"/>
      </rPr>
      <t>Begründung / Ursache</t>
    </r>
    <r>
      <rPr>
        <sz val="8"/>
        <color indexed="8"/>
        <rFont val="Arial"/>
        <family val="2"/>
      </rPr>
      <t xml:space="preserve">
(min. 30 Zeichen / max. 500 Zeichen)</t>
    </r>
  </si>
  <si>
    <r>
      <rPr>
        <b/>
        <sz val="8"/>
        <color indexed="8"/>
        <rFont val="Arial"/>
        <family val="2"/>
      </rPr>
      <t>Eingeleitete / geplante Aktionen</t>
    </r>
    <r>
      <rPr>
        <sz val="8"/>
        <color indexed="8"/>
        <rFont val="Arial"/>
        <family val="2"/>
      </rPr>
      <t xml:space="preserve">
(bei plausibler Begründung keine Aktion erforderlich)</t>
    </r>
  </si>
  <si>
    <t>Postoperative Fallbesprechung</t>
  </si>
  <si>
    <t>Postoperative Vorstellung möglichst vieler Primärfälle in der Tumorkonferenz</t>
  </si>
  <si>
    <t>Primärfälle des Nenners, die in der postoperativen Tumorkonferenz vorgestellt wurden</t>
  </si>
  <si>
    <t>Operierte Primärfälle (Primärfalldefinition siehe 1.2.0.a)</t>
  </si>
  <si>
    <t>1.2.2.a</t>
  </si>
  <si>
    <t>Prätherapeutische Fallbesprechung</t>
  </si>
  <si>
    <t>Adäquate Rate an prätherapeutischen Fallbesprechungen</t>
  </si>
  <si>
    <t>Primärfälle des Nenners, die in der prätherapeutischen Tumorkonferenz vorgestellt wurden</t>
  </si>
  <si>
    <t>Fallbesprechung bei Lokalrezidiv/ Metastasen</t>
  </si>
  <si>
    <t>Vorstellung aller Pat. mit 1. Lokalrezidiv/ u./o. 1. Fernmetastasierung in der Tumorkonferenz</t>
  </si>
  <si>
    <t>Pat. mit neuaufgetretenem (Lokal-) Rezidiv und/ oder Fernmetastasen 
(= Kennzahl 14b) 
(ohne primär M1 Pat.)</t>
  </si>
  <si>
    <t>&lt; 70%</t>
  </si>
  <si>
    <t>4</t>
  </si>
  <si>
    <t xml:space="preserve">Strahlentherapie nach BET bei inv. Mammakarzinom
</t>
  </si>
  <si>
    <t xml:space="preserve">Adäquate Rate an Bestrahlungen  von Primärfällen mit inv. Mammakarzinom und BET </t>
  </si>
  <si>
    <t>Primärfälle des Nenners, denen eine Radiatio empfohlen wurde</t>
  </si>
  <si>
    <t>Primärfälle mit invasivem Mammakarzinom und BET
(ohne primär M1 Pat.)</t>
  </si>
  <si>
    <t>(bezogen auf Kennzahlenjahr)</t>
  </si>
  <si>
    <t>5</t>
  </si>
  <si>
    <t xml:space="preserve">Strahlentherapie nach BET bei DCIS
</t>
  </si>
  <si>
    <r>
      <t>Adäquate Rate an Bestrahlungen von</t>
    </r>
    <r>
      <rPr>
        <sz val="8"/>
        <color indexed="8"/>
        <rFont val="Arial"/>
        <family val="2"/>
      </rPr>
      <t xml:space="preserve"> Primärfällen mit DCIS und BET</t>
    </r>
  </si>
  <si>
    <t>Primärfälle des Nenners, bei denen eine Radiatio begonnen wurde</t>
  </si>
  <si>
    <t>Primärfälle mit DCIS und BET</t>
  </si>
  <si>
    <t xml:space="preserve">
Derzeit keine Vorgaben</t>
  </si>
  <si>
    <r>
      <t>Endokrine Therapie bei steroidrez. positivem Befund</t>
    </r>
    <r>
      <rPr>
        <vertAlign val="superscript"/>
        <sz val="8"/>
        <color theme="1"/>
        <rFont val="Arial"/>
        <family val="2"/>
      </rPr>
      <t>1</t>
    </r>
  </si>
  <si>
    <t>Endokrine Therapie bei möglichst vielen steroidrez. pos. Primärfällen</t>
  </si>
  <si>
    <t>Primärfälle des Nenners, denen eine endokrine Therapie empfohlen wurde</t>
  </si>
  <si>
    <t>Primärfälle mit invasivem Mammakarzinom mit steroidrez. positivem Befund
(ohne primär M1 Pat.)</t>
  </si>
  <si>
    <t>Primärfälle mit invasivem Mammakarzinom mit HER-2 pos. Befund ≥ pT1c (bei neoadj. vorbehandelten u. bei nicht operierten Pat: ≥ cT1c)
(ohne primär M1 Pat.)</t>
  </si>
  <si>
    <t>Endokrine Therapie bei Metastasierung</t>
  </si>
  <si>
    <t>Möglichst häufig endokrine Therapie als First-line-Therapie bei Metastasierung</t>
  </si>
  <si>
    <t>Pat. des Nenners, bei denen mit einer endokrin basierten Therapie im metastasierten Stadium als First-line-Therapie begonnen wurde</t>
  </si>
  <si>
    <t>Pat. mit steroidrez. pos. und HER2-negativem inv. Mammakarzinom mit 1. Fernmetastasierung 
(incl. Primär M1 Pat.)</t>
  </si>
  <si>
    <t xml:space="preserve">Psychoonkologisches Distress-Screening </t>
  </si>
  <si>
    <t>Pat. des Nenners, die psychoonkologisch gescreent wurden</t>
  </si>
  <si>
    <t>Primärfallpat.
(= Kennzahl 14a) + Pat. mit neuaufgetretenem (Lokal-) Rezidiv und/ oder Fernmetastasen
(= Kennzahl 14b)
(ohne primär M1 Pat., da bereits in den Primärfällen enthalten)</t>
  </si>
  <si>
    <t>≥ 65%</t>
  </si>
  <si>
    <t>(= Gespräch &gt; 30 min)</t>
  </si>
  <si>
    <t>Primärfallpat. 
(= Kennzahl 14a) + Pat. mit neuaufgetretenem (Lokal-) Rezidiv und/ oder Fernmetastasen 
(= Kennzahl 14b) 
(ohne primär M1 Pat., da bereits in den Primärfällen enthalten)</t>
  </si>
  <si>
    <t>Anteil
Studienpat.</t>
  </si>
  <si>
    <t>Pat. die in eine Studie mit Ethikvotum eingebracht wurden</t>
  </si>
  <si>
    <t>≥ 5%</t>
  </si>
  <si>
    <t>&gt; 65%</t>
  </si>
  <si>
    <t>Studien Patientinnen</t>
  </si>
  <si>
    <t>Nach 1 J.: ≥ 10%</t>
  </si>
  <si>
    <t>Prätherapeutische histologische Sicherung</t>
  </si>
  <si>
    <t>Möglichst häufig prätherapeutische histologische Sicherung</t>
  </si>
  <si>
    <t>Primärfälle des Nenners mit prätherapeutischer histologischer Diagnosesicherung durch Stanz- oder Vakuumbiopsie</t>
  </si>
  <si>
    <t>Primärfälle mit Ersteingriff und Histologie invasives Mammakarzinom oder DCIS</t>
  </si>
  <si>
    <t>1.2.0.a</t>
  </si>
  <si>
    <t>Primärfälle Mammakarzinom</t>
  </si>
  <si>
    <t>≥ 100</t>
  </si>
  <si>
    <t>Pat. mit neuaufgetretenem  (Lokal-) Rezidiv und/ oder Fernmetastasen (ohne primär M1 Pat.)</t>
  </si>
  <si>
    <t>Pat. mit neuaufgetretenem (Lokal-) Rezidiv und/ oder Fernmetastasen 
(ohne primär M1 Pat.)</t>
  </si>
  <si>
    <t>5.2.13</t>
  </si>
  <si>
    <t>Anzahl operative Eingriffe für R0-Resektion bei BET</t>
  </si>
  <si>
    <t>Möglichst häufig R0-Resektion im 1.operativen Eingriff bei BET</t>
  </si>
  <si>
    <t>Primärfälle des Nenners mit nur einem operativen Eingriff bis zum endgültigen Operationszustand BET</t>
  </si>
  <si>
    <t>Operierte Primärfälle mit BET und R0</t>
  </si>
  <si>
    <t>5.2.10</t>
  </si>
  <si>
    <t>Brusterhaltendes Vorgehen bei pT1 (inkl. (y)pT1 u. (y)pT0)</t>
  </si>
  <si>
    <t>≥ 70% BET bei Primärfällen mit pT1 (inkl. (y)pT1 u. (y)pT0)</t>
  </si>
  <si>
    <t>Primärfälle des Nenners mit BET (endgültiger Operationszustand)</t>
  </si>
  <si>
    <t>Operierte Primärfälle mit pT1 (inkl. (y)pT1) u. (y)pT0)</t>
  </si>
  <si>
    <t>≥ 70%</t>
  </si>
  <si>
    <t>Mastektomien</t>
  </si>
  <si>
    <t>Mastektomie</t>
  </si>
  <si>
    <t xml:space="preserve">Primärfälle des Nenners mit Mastektomien (endgültiger Operationszustand)  </t>
  </si>
  <si>
    <t>Operierte Primärfälle</t>
  </si>
  <si>
    <t>&gt; 40%</t>
  </si>
  <si>
    <t>LK-Entfernung bei DCIS</t>
  </si>
  <si>
    <t>Möglichst selten LK-Entfernung bei DCIS</t>
  </si>
  <si>
    <t>Primärfälle des Nenners mit axillärer Lymphknotenentnahme 
(primäre Axilladissektion oder Sentinel-Lymphknoten-Entfernung (SNB))</t>
  </si>
  <si>
    <t>Primärfälle DCIS mit abgeschlossener operativer Therapie und BET</t>
  </si>
  <si>
    <t>Intraoperative Präparateradio-/-sonographie</t>
  </si>
  <si>
    <t>Möglichst häufig intraoperatives Präparateröntgen/-sonographie nach Markierung</t>
  </si>
  <si>
    <t>Operationen des Nenners mit intraoperativem Präparatröntgen oder mit intraoperativer Präparatsonographie</t>
  </si>
  <si>
    <t>5.2.12</t>
  </si>
  <si>
    <t>Revisionsoperationen</t>
  </si>
  <si>
    <t>Möglichst niedrige Rate an postoperativen Revisions-OP´s</t>
  </si>
  <si>
    <t>Primärfälle des Nenners mit Revisionsoperationen infolge von postoperativen Komplikationen 
(nur operierte Primärfälle)</t>
  </si>
  <si>
    <t xml:space="preserve">≤ 5% </t>
  </si>
  <si>
    <t xml:space="preserve">              Sollvorgabe nicht erfüllt</t>
  </si>
  <si>
    <t>Die jeweilige Eingabe oder Änderung  "Anzahl/ Zähler/ Nenner" (gepunktete Felder) ist nur im Tabellenblatt "Basisdaten" möglich, die Übertragung erfolgt automatisch.
Der Zähler ist immer eine Teilmenge des Nenners (Ausnahme: Kennzahl 12 - Anteil Studienpat.).</t>
  </si>
  <si>
    <t>Die gemäß S3-Leitlinie „endokrin unsicher ansprechbaren“ Fälle (ER/ PgR; 1 - 9% positive Zellkerne) sind im Tumordokumentationssystem gesondert zu dokumentieren (keine Relevanz für Darstellung Kennzahlenbogen).</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</si>
  <si>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</si>
  <si>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5-401</t>
  </si>
  <si>
    <t>Exzision einzelner Lymphknoten und Lymphgefäße</t>
  </si>
  <si>
    <t>5-402</t>
  </si>
  <si>
    <t>5-404</t>
  </si>
  <si>
    <t>Regionale Lymphadenektomie (Ausräumung mehrerer Lymphknoten einer Region) als selbständiger Eingriff</t>
  </si>
  <si>
    <t>5-406</t>
  </si>
  <si>
    <t>Regionale Lymphadenektomie (Ausräumung mehrerer Lymphknoten einer Region) im Rahmen einer anderen Operation</t>
  </si>
  <si>
    <t>5-407</t>
  </si>
  <si>
    <t>Radikale (systematische) Lymphadenektomie im Rahmen einer anderen Operation</t>
  </si>
  <si>
    <t>Beidseitige Primärtumore (synchron)</t>
  </si>
  <si>
    <t xml:space="preserve"> Primärfälle Mammakarzinom</t>
  </si>
  <si>
    <t xml:space="preserve">5-870.90 </t>
  </si>
  <si>
    <t>Partielle (brusterhaltende) Exzision der Mamma und Destruktion von Mammagewebe * Lokale Exzision * Direkte Adaptation der benachbarten Wundflächen oder Verzicht auf Adaptation</t>
  </si>
  <si>
    <t xml:space="preserve">5-870.91 </t>
  </si>
  <si>
    <t>Partielle (brusterhaltende) Exzision der Mamma und Destruktion von Mammagewebe * Lokale Exzision * Defektdeckung durch Mobilisation und Adaptation von bis zu 25% des Brustgewebes (bis zu 1 Quadranten)</t>
  </si>
  <si>
    <t xml:space="preserve">5-870.a0 </t>
  </si>
  <si>
    <t>Partielle (brusterhaltende) Exzision der Mamma und Destruktion von Mammagewebe * Partielle Resektion * Direkte Adaptation der benachbarten Wundflächen oder Verzicht auf Adaptation</t>
  </si>
  <si>
    <t xml:space="preserve">5-870.a1 </t>
  </si>
  <si>
    <t>Partielle (brusterhaltende) Exzision der Mamma und Destruktion von Mammagewebe * Partielle Resektion * Defektdeckung durch Mobilisation und Adaptation von bis zu 25% des Brustgewebes (bis zu 1 Quadranten)</t>
  </si>
  <si>
    <t>Partielle (brusterhaltende) Exzision der Mamma und Destruktion von Mammagewebe * Partielle Resektion * Defektdeckung durch Mobilisation und Adaptation von mehr als 25% des Brustgewebes (mehr als 1 Quadrant)</t>
  </si>
  <si>
    <t>Partielle (brusterhaltende) Exzision der Mamma und Destruktion von Mammagewebe * Partielle Resektion * Defektdeckung durch tumoradaptierte Mastopexie</t>
  </si>
  <si>
    <t>Partielle (brusterhaltende) Exzision der Mamma und Destruktion von Mammagewebe * Partielle Resektion * Defektdeckung durch lokale fasziokutane oder myokutane Lappenplastik aus dem brustumgebenden Haut- und Weichteilgewebe</t>
  </si>
  <si>
    <t>Partielle (brusterhaltende) Exzision der Mamma und Destruktion von Mammagewebe * Partielle Resektion * Defektdeckung durch tumoradaptierte Mammareduktionsplastik</t>
  </si>
  <si>
    <t>Partielle (brusterhaltende) Exzision der Mamma und Destruktion von Mammagewebe * Partielle Resektion * Defektdeckung durch gestielte Fernlappenplastik</t>
  </si>
  <si>
    <t>Partielle (brusterhaltende) Exzision der Mamma und Destruktion von Mammagewebe * Partielle Resektion * Defektdeckung durch freie Fernlappenplastik mit mikrochirurgischem Gefäßanschluss</t>
  </si>
  <si>
    <t>Partielle (brusterhaltende) Exzision der Mamma und Destruktion von Mammagewebe * Partielle Resektion * Sonstige</t>
  </si>
  <si>
    <t>(Modifizierte radikale) Mastektomie * Ohne Resektion der M. pectoralis- Faszie</t>
  </si>
  <si>
    <t>(Modifizierte radikale) Mastektomie * Mit Resektion der M. pectoralis-Faszie</t>
  </si>
  <si>
    <t>(Modifizierte radikale) Mastektomie * Sonstige</t>
  </si>
  <si>
    <t>(Modifizierte radikale) Mastektomie * N.n.bez.</t>
  </si>
  <si>
    <t xml:space="preserve">5-874.0 </t>
  </si>
  <si>
    <t>Erweiterte (radikale) Mastektomie mit Resektion an den Mm. Pectorales majores et minores und Thoraxwandteilresektion * Mit Teilresektion des M. pectoralis major</t>
  </si>
  <si>
    <t xml:space="preserve">5-874.1 </t>
  </si>
  <si>
    <t>Erweiterte (radikale) Mastektomie mit Resektion an den Mm. Pectorales majores et minores und Thoraxwandteilresektion * Mit Teilresektion der Mm. pectorales majores et minores</t>
  </si>
  <si>
    <t xml:space="preserve">5-874.2 </t>
  </si>
  <si>
    <t>Erweiterte (radikale) Mastektomie mit Resektion an den Mm. Pectorales majores et minores und Thoraxwandteilresektion * Mit kompletter Resektion der Mm. pectorales majores et minores</t>
  </si>
  <si>
    <t>Erweiterte (radikale) Mastektomie mit Resektion an den Mm. Pectorales majores et minores und Thoraxwandteilresektion * Mit Teilresektion des M. pectoralis minor</t>
  </si>
  <si>
    <t>Erweiterte (radikale) Mastektomie mit Resektion an den Mm. Pectorales majores et minores und Thoraxwandteilresektion * Mit kompletter Resektion des M. pectoralis major</t>
  </si>
  <si>
    <t>Erweiterte (radikale) Mastektomie mit Resektion an den Mm. Pectorales majores et minores und Thoraxwandteilresektion * Mit kompletter Resektion des M. pectoralis minor</t>
  </si>
  <si>
    <t>Erweiterte (radikale) Mastektomie mit Resektion an den Mm. Pectorales majores et minores und Thoraxwandteilresektion * Mit oberflächlicher Thoraxwandteilresektion (Thoraxwandmuskulatur)</t>
  </si>
  <si>
    <t>Erweiterte (radikale) Mastektomie mit Resektion an den Mm. Pectorales majores et minores und Thoraxwandteilresektion * Mit tiefer Thoraxwandteilresektion</t>
  </si>
  <si>
    <t>Erweiterte (radikale) Mastektomie mit Resektion an den Mm. Pectorales majores et minores und Thoraxwandteilresektion * Sonstige</t>
  </si>
  <si>
    <t>Erweiterte (radikale) Mastektomie mit Resektion an den Mm. Pectorales majores et minores und Thoraxwandteilresektion * N.n.bez.</t>
  </si>
  <si>
    <t>Subkutane Mastektomie und hautsparende Mastektomieverfahren * Subkutane Mastektomie</t>
  </si>
  <si>
    <t>Subkutane Mastektomie und hautsparende Mastektomieverfahren * Hautsparende Mastektomie [SSM] mit kompletter Resektion des Drüsengewebes * Ohne weitere Maßnahmen</t>
  </si>
  <si>
    <t>Subkutane Mastektomie und hautsparende Mastektomieverfahren * Hautsparende Mastektomie [SSM] mit kompletter Resektion des Drüsengewebes * Mit Straffung des Hautmantels</t>
  </si>
  <si>
    <t>Subkutane Mastektomie und hautsparende Mastektomieverfahren * Hautsparende Mastektomie [SSM] mit kompletter Resektion des Drüsengewebes * Mit Straffung des Hautmantels und Bildung eines gestielten Corium-Cutis-Lappens</t>
  </si>
  <si>
    <t>Subkutane Mastektomie und hautsparende Mastektomieverfahren * Hautsparende Mastektomie [SSM] mit kompletter Resektion des Drüsengewebes * Sonstige</t>
  </si>
  <si>
    <t>Subkutane Mastektomie und hautsparende Mastektomieverfahren * Mamillenerhaltende Mastektomie [NSM] mit kompletter Resektion des Drüsengewebes * Ohne weitere Maßnahmen</t>
  </si>
  <si>
    <t>Subkutane Mastektomie und hautsparende Mastektomieverfahren * Mamillenerhaltende Mastektomie [NSM] mit kompletter Resektion des Drüsengewebes * Mit Straffung des Hautmantels durch Mastopexie</t>
  </si>
  <si>
    <t>Subkutane Mastektomie und hautsparende Mastektomieverfahren * Mamillenerhaltende Mastektomie [NSM] mit kompletter Resektion des Drüsengewebes * Mit Straffung des Hautmantels durch Mastopexie und Bildung eines gestielten Corium-Cutis-Lappens</t>
  </si>
  <si>
    <t>Subkutane Mastektomie und hautsparende Mastektomieverfahren * Mamillenerhaltende Mastektomie [NSM] mit kompletter Resektion des Drüsengewebes * Sonstige</t>
  </si>
  <si>
    <t>Subkutane Mastektomie und hautsparende Mastektomieverfahren *Sonstige</t>
  </si>
  <si>
    <t>Subkutane Mastektomie und hautsparende Mastektomieverfahren * N.n.bez.</t>
  </si>
  <si>
    <t>8500/3</t>
  </si>
  <si>
    <t>Invasives Karzinom, kein spezieller Typ (NST)</t>
  </si>
  <si>
    <t>8290/3</t>
  </si>
  <si>
    <t>8314/3</t>
  </si>
  <si>
    <t>8315/3</t>
  </si>
  <si>
    <t>8410/3</t>
  </si>
  <si>
    <t>8520/3</t>
  </si>
  <si>
    <t>8211/3</t>
  </si>
  <si>
    <t>8201/3</t>
  </si>
  <si>
    <t>8470/3</t>
  </si>
  <si>
    <t>8507/3</t>
  </si>
  <si>
    <t>8401/3</t>
  </si>
  <si>
    <t>8575/3</t>
  </si>
  <si>
    <t>Metaplastisches Karzinom</t>
  </si>
  <si>
    <t>Azinuszell-Karzinom</t>
  </si>
  <si>
    <t>8502/3</t>
  </si>
  <si>
    <t>8525/3</t>
  </si>
  <si>
    <t>Großzelliges („tallcell“) Karzinom mit umgekehrter Polarität</t>
  </si>
  <si>
    <t>8509/3</t>
  </si>
  <si>
    <t>Neuroendokriner Tumor (Grad 1, Grad 2)</t>
  </si>
  <si>
    <t>8503/3</t>
  </si>
  <si>
    <t>High-Grade gekapseltes papilläres Karzinom, invasiv</t>
  </si>
  <si>
    <t>8504/3</t>
  </si>
  <si>
    <t>8983/3</t>
  </si>
  <si>
    <t>TX (TX)
T0 (T0)
Tis (Tis) 
Tis (LCIS) (LCIS)
Tis (DCIS) (DCIS)
Tis (Paget) (Paget)
T1 (T1)
T1mi (T1mi)
T1a (T1a)
T1b (T1b)
T1c (T1c)
T2 (T2)
T3 (T3)
T4 (T4)
T4a (T4a)
T4b (T4b)
T4c (T4c)
T4d (T4d)</t>
  </si>
  <si>
    <t>Mammografie (M)
Sonografie (S)
Nein (N)
Unbekannt (U)</t>
  </si>
  <si>
    <t>Sekretorisches Karzinom</t>
  </si>
  <si>
    <t>Mukoepidermoides Karzinom</t>
  </si>
  <si>
    <t>Polymorphes Adenokarzinom</t>
  </si>
  <si>
    <t>≥ 50%</t>
  </si>
  <si>
    <t>KN-7</t>
  </si>
  <si>
    <t>KN-6</t>
  </si>
  <si>
    <r>
      <t xml:space="preserve">Kennzahlenbogen
</t>
    </r>
    <r>
      <rPr>
        <sz val="9"/>
        <color theme="6" tint="-0.249977111117893"/>
        <rFont val="Arial"/>
        <family val="2"/>
      </rPr>
      <t>(Indicator sheet)</t>
    </r>
  </si>
  <si>
    <r>
      <t xml:space="preserve">Darstellung + Berechnung der Basisdaten (= Fallübersicht)
</t>
    </r>
    <r>
      <rPr>
        <sz val="9"/>
        <color theme="6" tint="-0.249977111117893"/>
        <rFont val="Arial"/>
        <family val="2"/>
      </rPr>
      <t>(Interface and calculation of the basic data (= case overview))</t>
    </r>
  </si>
  <si>
    <r>
      <t xml:space="preserve">To-Do-Liste mit Vollständigkeits- und Plausibilitätsabfragen
</t>
    </r>
    <r>
      <rPr>
        <sz val="9"/>
        <color theme="6" tint="-0.249977111117893"/>
        <rFont val="Arial"/>
        <family val="2"/>
      </rPr>
      <t>(To-do list with completeness and plausibility checks)</t>
    </r>
  </si>
  <si>
    <r>
      <t xml:space="preserve">Aufbau und Struktur-Algorithmen der Tabelle Tumormanifestation
</t>
    </r>
    <r>
      <rPr>
        <sz val="9"/>
        <color theme="6" tint="-0.249977111117893"/>
        <rFont val="Arial"/>
        <family val="2"/>
      </rPr>
      <t>(Structure and structural algorithms of the table tumour manifestation)</t>
    </r>
  </si>
  <si>
    <r>
      <rPr>
        <b/>
        <u/>
        <sz val="9"/>
        <color theme="10"/>
        <rFont val="Arial"/>
        <family val="2"/>
      </rPr>
      <t>Tabelle Tumormanifestation</t>
    </r>
    <r>
      <rPr>
        <u/>
        <sz val="9"/>
        <color theme="10"/>
        <rFont val="Arial"/>
        <family val="2"/>
      </rPr>
      <t xml:space="preserve">
</t>
    </r>
    <r>
      <rPr>
        <sz val="9"/>
        <color theme="2" tint="-0.499984740745262"/>
        <rFont val="Arial"/>
        <family val="2"/>
      </rPr>
      <t>(Table tumour manifestation)</t>
    </r>
  </si>
  <si>
    <r>
      <t xml:space="preserve">Aufbau und Struktur-Algorithmen der Tabelle Gesamtbetrachtung für das Modul Zertifizierung
</t>
    </r>
    <r>
      <rPr>
        <sz val="9"/>
        <color theme="6" tint="-0.249977111117893"/>
        <rFont val="Arial"/>
        <family val="2"/>
      </rPr>
      <t>(Structure and structural algorithms of the table overall view for the module certification)</t>
    </r>
  </si>
  <si>
    <r>
      <t xml:space="preserve">Definition der Fallkategorien und Algorithmen für die Zuordnung
</t>
    </r>
    <r>
      <rPr>
        <sz val="9"/>
        <color theme="6" tint="-0.249977111117893"/>
        <rFont val="Arial"/>
        <family val="2"/>
      </rPr>
      <t>(Definition of case categories and algorithms for assignment)</t>
    </r>
  </si>
  <si>
    <r>
      <rPr>
        <b/>
        <u/>
        <sz val="9"/>
        <color theme="10"/>
        <rFont val="Arial"/>
        <family val="2"/>
      </rPr>
      <t>Fallkategorien</t>
    </r>
    <r>
      <rPr>
        <u/>
        <sz val="9"/>
        <color theme="10"/>
        <rFont val="Arial"/>
        <family val="2"/>
      </rPr>
      <t xml:space="preserve">
</t>
    </r>
    <r>
      <rPr>
        <sz val="9"/>
        <color theme="6" tint="-0.249977111117893"/>
        <rFont val="Arial"/>
        <family val="2"/>
      </rPr>
      <t>(Case categories)</t>
    </r>
  </si>
  <si>
    <r>
      <t xml:space="preserve">Algorithmus zur Datensatzvalidierung beim Import der Zertifizierung XML
</t>
    </r>
    <r>
      <rPr>
        <sz val="9"/>
        <color theme="6" tint="-0.249977111117893"/>
        <rFont val="Arial"/>
        <family val="2"/>
      </rPr>
      <t>(Algorithm for data set validation when importing the certification XML)</t>
    </r>
  </si>
  <si>
    <r>
      <t xml:space="preserve">Für die Zertifizierung relevante OPS-Codes
</t>
    </r>
    <r>
      <rPr>
        <sz val="9"/>
        <color theme="6" tint="-0.249977111117893"/>
        <rFont val="Arial"/>
        <family val="2"/>
      </rPr>
      <t>(OPS codes relevant for certification)</t>
    </r>
  </si>
  <si>
    <r>
      <rPr>
        <b/>
        <u/>
        <sz val="9"/>
        <color theme="10"/>
        <rFont val="Arial"/>
        <family val="2"/>
      </rPr>
      <t>OPS-Codes</t>
    </r>
    <r>
      <rPr>
        <u/>
        <sz val="9"/>
        <color theme="10"/>
        <rFont val="Arial"/>
        <family val="2"/>
      </rPr>
      <t xml:space="preserve">
</t>
    </r>
    <r>
      <rPr>
        <sz val="9"/>
        <color theme="2" tint="-0.499984740745262"/>
        <rFont val="Arial"/>
        <family val="2"/>
      </rPr>
      <t>(OPS codes)</t>
    </r>
  </si>
  <si>
    <r>
      <t xml:space="preserve">Für die Zertifizierung relevante Histologie-Codes
</t>
    </r>
    <r>
      <rPr>
        <sz val="9"/>
        <color theme="6" tint="-0.249977111117893"/>
        <rFont val="Arial"/>
        <family val="2"/>
      </rPr>
      <t>(Histology codes relevant for certification)</t>
    </r>
  </si>
  <si>
    <r>
      <rPr>
        <b/>
        <u/>
        <sz val="9"/>
        <color theme="10"/>
        <rFont val="Arial"/>
        <family val="2"/>
      </rPr>
      <t>Histologie-Codes</t>
    </r>
    <r>
      <rPr>
        <u/>
        <sz val="9"/>
        <color theme="10"/>
        <rFont val="Arial"/>
        <family val="2"/>
      </rPr>
      <t xml:space="preserve">
</t>
    </r>
    <r>
      <rPr>
        <sz val="9"/>
        <color theme="2" tint="-0.499984740745262"/>
        <rFont val="Arial"/>
        <family val="2"/>
      </rPr>
      <t>(Histology codes)</t>
    </r>
  </si>
  <si>
    <r>
      <t xml:space="preserve">Alle Datenfelder der Zertifizierungs-XML-Struktur mit möglichen Ausprägungen, Erläuterungen, Übersetzungen und Abgleichung zum OBDS (falls vorhanden)
</t>
    </r>
    <r>
      <rPr>
        <sz val="9"/>
        <color theme="6" tint="-0.249977111117893"/>
        <rFont val="Arial"/>
        <family val="2"/>
      </rPr>
      <t>(All data fields of the certification XML structure with possible specifications, explanatations, translations and matches to the OBDS (if available))</t>
    </r>
  </si>
  <si>
    <r>
      <rPr>
        <b/>
        <u/>
        <sz val="9"/>
        <color theme="10"/>
        <rFont val="Arial"/>
        <family val="2"/>
      </rPr>
      <t>Datenfeldspezifikation - Zert</t>
    </r>
    <r>
      <rPr>
        <u/>
        <sz val="9"/>
        <color theme="10"/>
        <rFont val="Arial"/>
        <family val="2"/>
      </rPr>
      <t xml:space="preserve">
</t>
    </r>
    <r>
      <rPr>
        <sz val="9"/>
        <color theme="6" tint="-0.249977111117893"/>
        <rFont val="Arial"/>
        <family val="2"/>
      </rPr>
      <t>(Data field specification - Cert)</t>
    </r>
  </si>
  <si>
    <r>
      <rPr>
        <b/>
        <sz val="10"/>
        <color theme="0"/>
        <rFont val="Arial"/>
        <family val="2"/>
      </rPr>
      <t>Beschreibung</t>
    </r>
    <r>
      <rPr>
        <b/>
        <sz val="10"/>
        <color theme="1"/>
        <rFont val="Arial"/>
        <family val="2"/>
      </rPr>
      <t xml:space="preserve">
</t>
    </r>
    <r>
      <rPr>
        <sz val="8"/>
        <color theme="6" tint="0.39997558519241921"/>
        <rFont val="Arial"/>
        <family val="2"/>
      </rPr>
      <t>(Description)</t>
    </r>
  </si>
  <si>
    <r>
      <rPr>
        <b/>
        <sz val="10"/>
        <color theme="0"/>
        <rFont val="Arial"/>
        <family val="2"/>
      </rPr>
      <t>Tabellenblatt</t>
    </r>
    <r>
      <rPr>
        <b/>
        <sz val="10"/>
        <color theme="1"/>
        <rFont val="Arial"/>
        <family val="2"/>
      </rPr>
      <t xml:space="preserve">
</t>
    </r>
    <r>
      <rPr>
        <sz val="8"/>
        <color theme="6" tint="0.39997558519241921"/>
        <rFont val="Arial"/>
        <family val="2"/>
      </rPr>
      <t>(Table sheet)</t>
    </r>
  </si>
  <si>
    <r>
      <t xml:space="preserve">Inhaltsverzeichnis </t>
    </r>
    <r>
      <rPr>
        <sz val="9"/>
        <color theme="6" tint="-0.249977111117893"/>
        <rFont val="Arial"/>
        <family val="2"/>
      </rPr>
      <t>(Table of contents)</t>
    </r>
  </si>
  <si>
    <r>
      <rPr>
        <b/>
        <sz val="11"/>
        <rFont val="Arial"/>
        <family val="2"/>
      </rPr>
      <t xml:space="preserve">Validierung Datensätze - Zertifizierung Modul </t>
    </r>
    <r>
      <rPr>
        <sz val="9"/>
        <color theme="6" tint="-0.249977111117893"/>
        <rFont val="Arial"/>
        <family val="2"/>
      </rPr>
      <t>(Data set validation - certification module)</t>
    </r>
  </si>
  <si>
    <r>
      <t xml:space="preserve">1) Strukturvalidierung Zertifizierung - XML-Datei </t>
    </r>
    <r>
      <rPr>
        <sz val="10"/>
        <color theme="0" tint="-0.499984740745262"/>
        <rFont val="Arial"/>
        <family val="2"/>
      </rPr>
      <t>(Validation of certification - XML file structure)</t>
    </r>
  </si>
  <si>
    <r>
      <t xml:space="preserve">Feldname
</t>
    </r>
    <r>
      <rPr>
        <sz val="9"/>
        <color theme="6" tint="0.39997558519241921"/>
        <rFont val="Arial"/>
        <family val="2"/>
      </rPr>
      <t>(Field name)</t>
    </r>
  </si>
  <si>
    <r>
      <t xml:space="preserve">Datenfeldtyp
</t>
    </r>
    <r>
      <rPr>
        <sz val="9"/>
        <color theme="6" tint="0.39997558519241921"/>
        <rFont val="Arial"/>
        <family val="2"/>
      </rPr>
      <t>(Data field type)</t>
    </r>
  </si>
  <si>
    <r>
      <t xml:space="preserve">Mögliche Ausprägung(en)
</t>
    </r>
    <r>
      <rPr>
        <sz val="9"/>
        <color theme="6" tint="0.39997558519241921"/>
        <rFont val="Arial"/>
        <family val="2"/>
      </rPr>
      <t>(Possible value(s))</t>
    </r>
  </si>
  <si>
    <r>
      <t xml:space="preserve">Notwendige Ausprägung(en)
</t>
    </r>
    <r>
      <rPr>
        <sz val="9"/>
        <color theme="6" tint="0.39997558519241921"/>
        <rFont val="Arial"/>
        <family val="2"/>
      </rPr>
      <t>(Required value(s))</t>
    </r>
  </si>
  <si>
    <r>
      <t xml:space="preserve">Kommentar
</t>
    </r>
    <r>
      <rPr>
        <sz val="9"/>
        <color theme="6" tint="0.39997558519241921"/>
        <rFont val="Arial"/>
        <family val="2"/>
      </rPr>
      <t>(Comment)</t>
    </r>
  </si>
  <si>
    <r>
      <t xml:space="preserve">Nicht leer
</t>
    </r>
    <r>
      <rPr>
        <sz val="8"/>
        <color theme="2" tint="-0.499984740745262"/>
        <rFont val="Arial"/>
        <family val="2"/>
      </rPr>
      <t>(Not empty)</t>
    </r>
  </si>
  <si>
    <r>
      <t xml:space="preserve">XML-Datei wird beim Import in die OncoBox abgelehnt, falls "OncoBox-ID" nicht dokumentiert ist.
</t>
    </r>
    <r>
      <rPr>
        <sz val="8"/>
        <color theme="2" tint="-0.499984740745262"/>
        <rFont val="Arial"/>
        <family val="2"/>
      </rPr>
      <t>XML file is rejected when importing into OncoBox if "OncoBox-ID" is not documented.</t>
    </r>
  </si>
  <si>
    <r>
      <t xml:space="preserve">XML-Datei wird beim Import in die OncoBox abgelehnt, falls "Geschlecht" nicht dokumentiert ist oder eine ungültige Ausprägung hinterlegt ist.
</t>
    </r>
    <r>
      <rPr>
        <sz val="8"/>
        <color theme="2" tint="-0.499984740745262"/>
        <rFont val="Arial"/>
        <family val="2"/>
      </rPr>
      <t>XML file is rejected during import into the OncoBox if "Gender" is not documented or an invalid specification is stored.</t>
    </r>
  </si>
  <si>
    <r>
      <t xml:space="preserve">XML-Datei wird beim Import in die OncoBox abgelehnt, falls "Fall-ID" nicht dokumentiert ist.
</t>
    </r>
    <r>
      <rPr>
        <sz val="8"/>
        <color theme="2" tint="-0.499984740745262"/>
        <rFont val="Arial"/>
        <family val="2"/>
      </rPr>
      <t>XML file is rejected during import into OncoBox if "Case-ID" is not documented.</t>
    </r>
  </si>
  <si>
    <r>
      <t xml:space="preserve">XML-Datei wird beim Import in die OncoBox abgelehnt, falls "Zentrumsfall/Primärfall" nicht dokumentiert ist oder eine ungültige Ausprägung hinterlegt ist.
</t>
    </r>
    <r>
      <rPr>
        <sz val="8"/>
        <color theme="2" tint="-0.499984740745262"/>
        <rFont val="Arial"/>
        <family val="2"/>
      </rPr>
      <t>XML file is rejected during import into the OncoBox if "Centre case/primary case" is not documented or an invalid specification is stored.</t>
    </r>
  </si>
  <si>
    <r>
      <t xml:space="preserve">XML-Datei wird beim Import in die OncoBox abgelehnt, falls "Tumormanifestation" nicht dokumentiert ist oder eine ungültige Ausprägung hinterlegt ist.
</t>
    </r>
    <r>
      <rPr>
        <sz val="8"/>
        <color theme="2" tint="-0.499984740745262"/>
        <rFont val="Arial"/>
        <family val="2"/>
      </rPr>
      <t>XML file is rejected during import into the OncoBox if "Tumour manifestation" is not documented or an invalid specification is stored.</t>
    </r>
  </si>
  <si>
    <r>
      <t xml:space="preserve">2) Fälle ohne Relevanz </t>
    </r>
    <r>
      <rPr>
        <sz val="10"/>
        <color theme="0" tint="-0.499984740745262"/>
        <rFont val="Arial"/>
        <family val="2"/>
      </rPr>
      <t>(Cases without relevance)</t>
    </r>
  </si>
  <si>
    <t>Kein Zentrumsfall (3)</t>
  </si>
  <si>
    <r>
      <t xml:space="preserve">Nicht-Zentrumsfälle sind für das Modul "Zertifizierung" nicht relevant und werden daher in der OncoBox nicht weiter betrachtet.
</t>
    </r>
    <r>
      <rPr>
        <sz val="8"/>
        <color theme="2" tint="-0.499984740745262"/>
        <rFont val="Arial"/>
        <family val="2"/>
      </rPr>
      <t>Non-centre cases are not relevant for the "Certification" module and are therefore not considered further in the OncoBox.</t>
    </r>
  </si>
  <si>
    <r>
      <t xml:space="preserve">3) Überprüfung Verwertbarkeit </t>
    </r>
    <r>
      <rPr>
        <sz val="10"/>
        <color theme="0" tint="-0.499984740745262"/>
        <rFont val="Arial"/>
        <family val="2"/>
      </rPr>
      <t>(Verification of usability)</t>
    </r>
  </si>
  <si>
    <r>
      <t xml:space="preserve">a) Prüfung auf Vollständigkeit elementarer Pflichtangaben </t>
    </r>
    <r>
      <rPr>
        <sz val="10"/>
        <color theme="0" tint="-0.499984740745262"/>
        <rFont val="Arial"/>
        <family val="2"/>
      </rPr>
      <t>(Check for completeness of elementary mandatory information)</t>
    </r>
  </si>
  <si>
    <r>
      <t xml:space="preserve">Notwendige Ausprägung(en)
</t>
    </r>
    <r>
      <rPr>
        <sz val="9"/>
        <color theme="6" tint="0.39997558519241921"/>
        <rFont val="Arial"/>
        <family val="2"/>
      </rPr>
      <t>(Required value(s)</t>
    </r>
    <r>
      <rPr>
        <b/>
        <sz val="9"/>
        <color theme="6" tint="0.39997558519241921"/>
        <rFont val="Arial"/>
        <family val="2"/>
      </rPr>
      <t>)</t>
    </r>
  </si>
  <si>
    <r>
      <t xml:space="preserve">Falldatensatz ist nicht verwertbar, falls "Alter bei Diagnose" nicht dokumentiert ist.
</t>
    </r>
    <r>
      <rPr>
        <sz val="8"/>
        <color theme="2" tint="-0.499984740745262"/>
        <rFont val="Arial"/>
        <family val="2"/>
      </rPr>
      <t>Case data set cannot be used if "age at diagnosis" is not documented.</t>
    </r>
  </si>
  <si>
    <r>
      <t xml:space="preserve">FALLS "Tumormanifestation" = "Primärtumor/Lokalrezidiv" DANN:
</t>
    </r>
    <r>
      <rPr>
        <b/>
        <sz val="8"/>
        <color theme="0" tint="-0.499984740745262"/>
        <rFont val="Arial"/>
        <family val="2"/>
      </rPr>
      <t>(IF "Tumour manifestation" = "Primary tumour/local recurrence" THEN:)</t>
    </r>
  </si>
  <si>
    <r>
      <t xml:space="preserve">Falldatensatz ist nicht verwertbar, falls "Diagnosedatum" bei Fällen mit "Tumormanifestation" = "Primärtumor/Lokalrezidiv" nicht dokumentiert ist.
</t>
    </r>
    <r>
      <rPr>
        <sz val="8"/>
        <color theme="2" tint="-0.499984740745262"/>
        <rFont val="Arial"/>
        <family val="2"/>
      </rPr>
      <t>Case data set cannot be used if "Diagnosis date" is not documented for cases with "Tumour manifestation" = "Primary tumour/local recurrence".</t>
    </r>
  </si>
  <si>
    <r>
      <t xml:space="preserve">FALLS "Tumormanifestation" = "Fernmetastase(n)" DANN:
</t>
    </r>
    <r>
      <rPr>
        <b/>
        <sz val="8"/>
        <color theme="0" tint="-0.499984740745262"/>
        <rFont val="Arial"/>
        <family val="2"/>
      </rPr>
      <t>(IF "Tumour manifestation" = "Distant metastasis/metastases" THEN:)</t>
    </r>
  </si>
  <si>
    <r>
      <t xml:space="preserve">Mind. 1 Fernmetastasen-Gruppe:
</t>
    </r>
    <r>
      <rPr>
        <b/>
        <sz val="8"/>
        <color theme="0" tint="-0.499984740745262"/>
        <rFont val="Arial"/>
        <family val="2"/>
      </rPr>
      <t>(At least 1 distant metastasis group:)</t>
    </r>
  </si>
  <si>
    <r>
      <t xml:space="preserve">Falldatensatz ist nicht verwertbar, falls bei Fällen mit "Tumormanifestation" = "Fernmetastase(n)" nicht mind. 1 Fernmetastasen-Gruppe gibt, in der "Lokalisation Fernmetastase" mit einer gültigen Ausprägung dokumentiert ist.
</t>
    </r>
    <r>
      <rPr>
        <sz val="8"/>
        <color theme="6" tint="-0.249977111117893"/>
        <rFont val="Arial"/>
        <family val="2"/>
      </rPr>
      <t>C</t>
    </r>
    <r>
      <rPr>
        <sz val="8"/>
        <color theme="2" tint="-0.499984740745262"/>
        <rFont val="Arial"/>
        <family val="2"/>
      </rPr>
      <t>ase data set cannot be used if the cases with "tumour manifestation" = "distant metastasis/metastases" do not have at least 1 distant metastasis group in which "Localisation of distant metastasis" is documented with a valid expression.</t>
    </r>
  </si>
  <si>
    <r>
      <t>b) Zuordnung Fallkategorie</t>
    </r>
    <r>
      <rPr>
        <b/>
        <sz val="11"/>
        <color theme="0" tint="-0.499984740745262"/>
        <rFont val="Arial"/>
        <family val="2"/>
      </rPr>
      <t xml:space="preserve"> </t>
    </r>
    <r>
      <rPr>
        <sz val="11"/>
        <color theme="0" tint="-0.499984740745262"/>
        <rFont val="Arial"/>
        <family val="2"/>
      </rPr>
      <t>(Case category assignment)</t>
    </r>
  </si>
  <si>
    <r>
      <t xml:space="preserve">Falldatensatz ist </t>
    </r>
    <r>
      <rPr>
        <u/>
        <sz val="8"/>
        <rFont val="Arial"/>
        <family val="2"/>
      </rPr>
      <t>nicht</t>
    </r>
    <r>
      <rPr>
        <sz val="8"/>
        <rFont val="Arial"/>
        <family val="2"/>
      </rPr>
      <t xml:space="preserve"> verwertbar, falls die Fallkategorie nicht zugeordnet werden kann (siehe Tabellenblatt "Fallkategorien").
</t>
    </r>
    <r>
      <rPr>
        <sz val="8"/>
        <color theme="2" tint="-0.499984740745262"/>
        <rFont val="Arial"/>
        <family val="2"/>
      </rPr>
      <t>(Case data set is not usable if the case category cannot be assigned (see spreadsheet "Case categories").)</t>
    </r>
    <r>
      <rPr>
        <sz val="8"/>
        <rFont val="Arial"/>
        <family val="2"/>
      </rPr>
      <t xml:space="preserve">	</t>
    </r>
  </si>
  <si>
    <r>
      <t xml:space="preserve">Fallkategorien </t>
    </r>
    <r>
      <rPr>
        <sz val="11"/>
        <color theme="2" tint="-0.499984740745262"/>
        <rFont val="Arial"/>
        <family val="2"/>
      </rPr>
      <t>(Case categories)</t>
    </r>
  </si>
  <si>
    <r>
      <t xml:space="preserve">Nicht operierter Primärfall (NO)
</t>
    </r>
    <r>
      <rPr>
        <sz val="11"/>
        <color theme="2" tint="-0.499984740745262"/>
        <rFont val="Arial"/>
        <family val="2"/>
      </rPr>
      <t>Non-operated primary case (NO)</t>
    </r>
  </si>
  <si>
    <t>Zentrumsfall/Primärfall (1)</t>
  </si>
  <si>
    <r>
      <t xml:space="preserve">WENN "ICD-Code Version" = "ICD-10" DANN:
</t>
    </r>
    <r>
      <rPr>
        <sz val="8"/>
        <color theme="2" tint="-0.499984740745262"/>
        <rFont val="Arial"/>
        <family val="2"/>
      </rPr>
      <t>(IF "ICD-Code version" = "ICD-10" THEN:)</t>
    </r>
  </si>
  <si>
    <r>
      <t xml:space="preserve">Alle Operation-Gruppen:
</t>
    </r>
    <r>
      <rPr>
        <sz val="8"/>
        <color theme="2" tint="-0.499984740745262"/>
        <rFont val="Arial"/>
        <family val="2"/>
      </rPr>
      <t>(For all surgery groups:)</t>
    </r>
  </si>
  <si>
    <r>
      <t xml:space="preserve">Es sind jegliche OPS-Codes mit der Codierung 5-* zugelassen. Siehe Tabellenbaltt "OPS-Codes" für Kennzahlen-relevante Codes.
</t>
    </r>
    <r>
      <rPr>
        <sz val="8"/>
        <color theme="2" tint="-0.499984740745262"/>
        <rFont val="Arial"/>
        <family val="2"/>
      </rPr>
      <t>(Any OPS codes with the coding 5-* are permitted. See the table "OPS-Codes" for codes relevant to key figures.)</t>
    </r>
  </si>
  <si>
    <r>
      <t>Kein Code mit "X" in Spalte B im Tabellenblatt "OPS-Codes"
(</t>
    </r>
    <r>
      <rPr>
        <sz val="8"/>
        <color theme="0" tint="-0.499984740745262"/>
        <rFont val="Arial"/>
        <family val="2"/>
      </rPr>
      <t>No code with "X" in column B of spreadsheet "OPS-Codes</t>
    </r>
    <r>
      <rPr>
        <sz val="8"/>
        <rFont val="Arial"/>
        <family val="2"/>
      </rPr>
      <t>")</t>
    </r>
  </si>
  <si>
    <r>
      <t xml:space="preserve">Operierter, neoadjuvant vorbehandelter Primärfall (ONV)
</t>
    </r>
    <r>
      <rPr>
        <sz val="11"/>
        <color theme="2" tint="-0.499984740745262"/>
        <rFont val="Arial"/>
        <family val="2"/>
      </rPr>
      <t>Operated primary case with neoadjuvant therapy (ONV)</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</si>
  <si>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t>
    </r>
  </si>
  <si>
    <r>
      <t xml:space="preserve">Mind. 1 Operation-Gruppe:
</t>
    </r>
    <r>
      <rPr>
        <sz val="8"/>
        <color theme="2" tint="-0.499984740745262"/>
        <rFont val="Arial"/>
        <family val="2"/>
      </rPr>
      <t>(At least 1 surgery group:)</t>
    </r>
  </si>
  <si>
    <r>
      <t xml:space="preserve">Mind. 1 Strahlentherapie-Gruppe:
</t>
    </r>
    <r>
      <rPr>
        <sz val="8"/>
        <color theme="2" tint="-0.499984740745262"/>
        <rFont val="Arial"/>
        <family val="2"/>
      </rPr>
      <t>(At least 1 radiotherapy group:)</t>
    </r>
  </si>
  <si>
    <t>Neoadjuvant (N)</t>
  </si>
  <si>
    <r>
      <t xml:space="preserve">ODER
</t>
    </r>
    <r>
      <rPr>
        <sz val="8"/>
        <color theme="2" tint="-0.499984740745262"/>
        <rFont val="Arial"/>
        <family val="2"/>
      </rPr>
      <t>(OR)</t>
    </r>
  </si>
  <si>
    <r>
      <t xml:space="preserve">Mind. 1 Systemtherapie-Gruppe:
</t>
    </r>
    <r>
      <rPr>
        <sz val="8"/>
        <color theme="2" tint="-0.499984740745262"/>
        <rFont val="Arial"/>
        <family val="2"/>
      </rPr>
      <t>(At least 1 systemic therapy group:)</t>
    </r>
  </si>
  <si>
    <r>
      <t xml:space="preserve">Operierter, nicht neoadjuvant vorbehandelter Primärfall (ONN)
</t>
    </r>
    <r>
      <rPr>
        <sz val="11"/>
        <color theme="2" tint="-0.499984740745262"/>
        <rFont val="Arial"/>
        <family val="2"/>
      </rPr>
      <t>Operated primary case without neoadjuvant therapy (ONN)</t>
    </r>
  </si>
  <si>
    <r>
      <t xml:space="preserve">Ohne Bezug zu einer operativen Therapie (O)
Adjuvant (A)
Intraoperativ (I)
Additiv (Z)
Sonstiges (S)
</t>
    </r>
    <r>
      <rPr>
        <i/>
        <sz val="8"/>
        <color theme="1"/>
        <rFont val="Arial"/>
        <family val="2"/>
      </rPr>
      <t xml:space="preserve">leer </t>
    </r>
    <r>
      <rPr>
        <i/>
        <sz val="8"/>
        <color theme="2" tint="-0.499984740745262"/>
        <rFont val="Arial"/>
        <family val="2"/>
      </rPr>
      <t>(empty)</t>
    </r>
  </si>
  <si>
    <r>
      <t xml:space="preserve">Alle Systemtherapie-Gruppen:
</t>
    </r>
    <r>
      <rPr>
        <sz val="8"/>
        <color theme="2" tint="-0.499984740745262"/>
        <rFont val="Arial"/>
        <family val="2"/>
      </rPr>
      <t>(All systemic therapy groups:)</t>
    </r>
  </si>
  <si>
    <r>
      <t>Ohne Bezug zu einer operativen Therapie (O)
Adjuvant (A)</t>
    </r>
    <r>
      <rPr>
        <strike/>
        <sz val="8"/>
        <color rgb="FFFF0000"/>
        <rFont val="Arial"/>
        <family val="2"/>
      </rPr>
      <t xml:space="preserve">
</t>
    </r>
    <r>
      <rPr>
        <sz val="8"/>
        <color theme="1"/>
        <rFont val="Arial"/>
        <family val="2"/>
      </rPr>
      <t xml:space="preserve">Intraoperativ (I)
Sonstiges (S)
</t>
    </r>
    <r>
      <rPr>
        <i/>
        <sz val="8"/>
        <color theme="1"/>
        <rFont val="Arial"/>
        <family val="2"/>
      </rPr>
      <t xml:space="preserve">leer </t>
    </r>
    <r>
      <rPr>
        <i/>
        <sz val="8"/>
        <color theme="2" tint="-0.499984740745262"/>
        <rFont val="Arial"/>
        <family val="2"/>
      </rPr>
      <t>(empty)</t>
    </r>
  </si>
  <si>
    <r>
      <t xml:space="preserve">Rezidiv (R) 
</t>
    </r>
    <r>
      <rPr>
        <sz val="11"/>
        <color theme="2" tint="-0.499984740745262"/>
        <rFont val="Arial"/>
        <family val="2"/>
      </rPr>
      <t>Recurrence (R)</t>
    </r>
  </si>
  <si>
    <t>Zentrumsfall/kein Primärfall (2)</t>
  </si>
  <si>
    <r>
      <t xml:space="preserve">WENN "ICD-Code Version" = "ICD-10" DANN:
</t>
    </r>
    <r>
      <rPr>
        <sz val="8"/>
        <rFont val="Arial"/>
        <family val="2"/>
      </rPr>
      <t>(IF "ICD-Code version" = "ICD-10" THEN:)</t>
    </r>
  </si>
  <si>
    <r>
      <t xml:space="preserve">Ausschließlich Fernmetastasierung (F)
</t>
    </r>
    <r>
      <rPr>
        <sz val="11"/>
        <color theme="2" tint="-0.499984740745262"/>
        <rFont val="Arial"/>
        <family val="2"/>
      </rPr>
      <t>Exclusively distant metastasis / metastases (F)</t>
    </r>
  </si>
  <si>
    <r>
      <t xml:space="preserve">Mind. 1 Fernmetastasen-Gruppe:
</t>
    </r>
    <r>
      <rPr>
        <sz val="8"/>
        <color theme="2" tint="-0.499984740745262"/>
        <rFont val="Arial"/>
        <family val="2"/>
      </rPr>
      <t>(At least 1 distant metastasis group:)</t>
    </r>
  </si>
  <si>
    <r>
      <t xml:space="preserve">Berechnung UICC-Stadium </t>
    </r>
    <r>
      <rPr>
        <sz val="11"/>
        <color theme="2" tint="-0.499984740745262"/>
        <rFont val="Arial"/>
        <family val="2"/>
      </rPr>
      <t>(calculation UICC-stage)</t>
    </r>
  </si>
  <si>
    <r>
      <t xml:space="preserve">Gesamtbetrachtung Modul Zertifizierung </t>
    </r>
    <r>
      <rPr>
        <sz val="9"/>
        <color theme="2" tint="-0.499984740745262"/>
        <rFont val="Arial"/>
        <family val="2"/>
      </rPr>
      <t>(General overview module certification)</t>
    </r>
  </si>
  <si>
    <t>2020-2016</t>
  </si>
  <si>
    <r>
      <t xml:space="preserve">vor 2016
</t>
    </r>
    <r>
      <rPr>
        <sz val="8"/>
        <color theme="2" tint="-0.499984740745262"/>
        <rFont val="Arial"/>
        <family val="2"/>
      </rPr>
      <t>(before 2016)</t>
    </r>
  </si>
  <si>
    <r>
      <t xml:space="preserve">Nicht zuzuordnen
</t>
    </r>
    <r>
      <rPr>
        <sz val="8"/>
        <color theme="0" tint="-0.499984740745262"/>
        <rFont val="Arial"/>
        <family val="2"/>
      </rPr>
      <t>(not assignable)</t>
    </r>
  </si>
  <si>
    <r>
      <t xml:space="preserve">Gesamt
</t>
    </r>
    <r>
      <rPr>
        <sz val="8"/>
        <color theme="0" tint="-0.499984740745262"/>
        <rFont val="Arial"/>
        <family val="2"/>
      </rPr>
      <t>(Total)</t>
    </r>
  </si>
  <si>
    <r>
      <t xml:space="preserve">Falldatensätze gesamt
</t>
    </r>
    <r>
      <rPr>
        <sz val="8"/>
        <color theme="2" tint="-0.499984740745262"/>
        <rFont val="Arial"/>
        <family val="2"/>
      </rPr>
      <t>(Cases total)</t>
    </r>
  </si>
  <si>
    <r>
      <t xml:space="preserve">Falldatensätze ohne Relevanz
</t>
    </r>
    <r>
      <rPr>
        <sz val="8"/>
        <color theme="2" tint="-0.499984740745262"/>
        <rFont val="Arial"/>
        <family val="2"/>
      </rPr>
      <t>(Cases without relevance)</t>
    </r>
  </si>
  <si>
    <r>
      <t xml:space="preserve">Falldatensätze nicht verwertbar
</t>
    </r>
    <r>
      <rPr>
        <sz val="8"/>
        <color theme="2" tint="-0.499984740745262"/>
        <rFont val="Arial"/>
        <family val="2"/>
      </rPr>
      <t>(Cases not usable)</t>
    </r>
  </si>
  <si>
    <r>
      <t xml:space="preserve">Falldatensätze verwertbar
</t>
    </r>
    <r>
      <rPr>
        <sz val="8"/>
        <color theme="2" tint="-0.499984740745262"/>
        <rFont val="Arial"/>
        <family val="2"/>
      </rPr>
      <t>(Case data - usable)</t>
    </r>
  </si>
  <si>
    <r>
      <t xml:space="preserve">   davon ohne Defizit
</t>
    </r>
    <r>
      <rPr>
        <b/>
        <sz val="8"/>
        <color theme="2" tint="-0.499984740745262"/>
        <rFont val="Arial"/>
        <family val="2"/>
      </rPr>
      <t xml:space="preserve">   </t>
    </r>
    <r>
      <rPr>
        <sz val="8"/>
        <color theme="2" tint="-0.499984740745262"/>
        <rFont val="Arial"/>
        <family val="2"/>
      </rPr>
      <t>(without deficit)</t>
    </r>
  </si>
  <si>
    <r>
      <t>Anzahl Defizite</t>
    </r>
    <r>
      <rPr>
        <b/>
        <vertAlign val="superscript"/>
        <sz val="8"/>
        <rFont val="Arial"/>
        <family val="2"/>
      </rPr>
      <t>1)</t>
    </r>
    <r>
      <rPr>
        <b/>
        <sz val="8"/>
        <rFont val="Arial"/>
        <family val="2"/>
      </rPr>
      <t xml:space="preserve">
</t>
    </r>
    <r>
      <rPr>
        <sz val="8"/>
        <color theme="2" tint="-0.499984740745262"/>
        <rFont val="Arial"/>
        <family val="2"/>
      </rPr>
      <t>(Number of deficits)</t>
    </r>
  </si>
  <si>
    <r>
      <t>Anzahl Hinweise</t>
    </r>
    <r>
      <rPr>
        <b/>
        <vertAlign val="superscript"/>
        <sz val="8"/>
        <rFont val="Arial"/>
        <family val="2"/>
      </rPr>
      <t>1)</t>
    </r>
    <r>
      <rPr>
        <b/>
        <sz val="8"/>
        <rFont val="Arial"/>
        <family val="2"/>
      </rPr>
      <t xml:space="preserve">
</t>
    </r>
    <r>
      <rPr>
        <sz val="8"/>
        <color theme="2" tint="-0.499984740745262"/>
        <rFont val="Arial"/>
        <family val="2"/>
      </rPr>
      <t>(Number of notes)</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</si>
  <si>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occurrences per case)</t>
    </r>
  </si>
  <si>
    <r>
      <t xml:space="preserve">Berechnung Tabelle Gesamtbetrachtung </t>
    </r>
    <r>
      <rPr>
        <sz val="11"/>
        <color theme="6" tint="-0.249977111117893"/>
        <rFont val="Arial"/>
        <family val="2"/>
      </rPr>
      <t>(Calculation Table general overview)</t>
    </r>
  </si>
  <si>
    <r>
      <t xml:space="preserve">Die Tabelle Gesamtbetrachtung ist filterabhängig. Die gewählten Kriterien im Filter sind zusätzliche Bedingungen, die erfüllt sein müssen.
</t>
    </r>
    <r>
      <rPr>
        <sz val="8"/>
        <color theme="6" tint="-0.249977111117893"/>
        <rFont val="Arial"/>
        <family val="2"/>
      </rPr>
      <t>(The table general overview is filter-dependent. The selected criteria in the filter are additional conditions that must be fulfilled.)</t>
    </r>
  </si>
  <si>
    <r>
      <t xml:space="preserve">Spalte
</t>
    </r>
    <r>
      <rPr>
        <sz val="8"/>
        <color theme="6" tint="0.39997558519241921"/>
        <rFont val="Arial"/>
        <family val="2"/>
      </rPr>
      <t>(Column)</t>
    </r>
  </si>
  <si>
    <r>
      <t xml:space="preserve">Zuordnung zum Jahr (Spalte C-J)
</t>
    </r>
    <r>
      <rPr>
        <sz val="8"/>
        <color theme="6" tint="0.39997558519241921"/>
        <rFont val="Arial"/>
        <family val="2"/>
      </rPr>
      <t>(Assignment to year (Col. C-J))</t>
    </r>
  </si>
  <si>
    <r>
      <t xml:space="preserve">Für NO, ONN, ONV, F and R Fälle
</t>
    </r>
    <r>
      <rPr>
        <sz val="8"/>
        <color theme="0" tint="-0.499984740745262"/>
        <rFont val="Arial"/>
        <family val="2"/>
      </rPr>
      <t>(for NO, ONN, ONV, F, and R cases)</t>
    </r>
  </si>
  <si>
    <r>
      <t xml:space="preserve">FALLS:
</t>
    </r>
    <r>
      <rPr>
        <sz val="8"/>
        <color theme="6" tint="-0.249977111117893"/>
        <rFont val="Arial"/>
        <family val="2"/>
      </rPr>
      <t>(IF)</t>
    </r>
  </si>
  <si>
    <r>
      <t xml:space="preserve">DANN Zuordnung zur Spalte des Diagnosejahres.
</t>
    </r>
    <r>
      <rPr>
        <sz val="8"/>
        <color theme="2" tint="-0.499984740745262"/>
        <rFont val="Arial"/>
        <family val="2"/>
      </rPr>
      <t>('THEN assignment to the column of the diagnosis year.)</t>
    </r>
  </si>
  <si>
    <r>
      <t xml:space="preserve">SONST Zuordnung zur Spalte "nicht zuzuordnen".
</t>
    </r>
    <r>
      <rPr>
        <sz val="8"/>
        <color theme="2" tint="-0.499984740745262"/>
        <rFont val="Arial"/>
        <family val="2"/>
      </rPr>
      <t>('ELSE assignment to the column "not assignable".)</t>
    </r>
  </si>
  <si>
    <r>
      <t xml:space="preserve">Gesamt
</t>
    </r>
    <r>
      <rPr>
        <sz val="8"/>
        <color theme="6" tint="0.39997558519241921"/>
        <rFont val="Arial"/>
        <family val="2"/>
      </rPr>
      <t>(Total)</t>
    </r>
  </si>
  <si>
    <r>
      <t xml:space="preserve">- Summe der Spalten C-J -
</t>
    </r>
    <r>
      <rPr>
        <sz val="8"/>
        <color theme="2" tint="-0.499984740745262"/>
        <rFont val="Arial"/>
        <family val="2"/>
      </rPr>
      <t>(Sum of columns C-J)</t>
    </r>
  </si>
  <si>
    <r>
      <t xml:space="preserve">Zeile
</t>
    </r>
    <r>
      <rPr>
        <sz val="8"/>
        <color theme="6" tint="0.39997558519241921"/>
        <rFont val="Arial"/>
        <family val="2"/>
      </rPr>
      <t>(Row)</t>
    </r>
  </si>
  <si>
    <r>
      <t xml:space="preserve">Mögliche Ausprägung(en)
</t>
    </r>
    <r>
      <rPr>
        <sz val="8"/>
        <color theme="6" tint="0.39997558519241921"/>
        <rFont val="Arial"/>
        <family val="2"/>
      </rPr>
      <t>(Possible value(s</t>
    </r>
    <r>
      <rPr>
        <b/>
        <sz val="8"/>
        <color theme="6" tint="0.39997558519241921"/>
        <rFont val="Arial"/>
        <family val="2"/>
      </rPr>
      <t>))</t>
    </r>
  </si>
  <si>
    <r>
      <t xml:space="preserve">Falldatensätze gesamt
</t>
    </r>
    <r>
      <rPr>
        <sz val="8"/>
        <color theme="6" tint="0.39997558519241921"/>
        <rFont val="Arial"/>
        <family val="2"/>
      </rPr>
      <t>(Cases total)</t>
    </r>
  </si>
  <si>
    <r>
      <t xml:space="preserve">- Gesamtzahl der Fälle gemäß Filter -
</t>
    </r>
    <r>
      <rPr>
        <sz val="8"/>
        <color theme="2" tint="-0.499984740745262"/>
        <rFont val="Arial"/>
        <family val="2"/>
      </rPr>
      <t>(- total number of cases according to filter -)</t>
    </r>
  </si>
  <si>
    <r>
      <t xml:space="preserve">Falldatensätze ohne Relevanz
</t>
    </r>
    <r>
      <rPr>
        <sz val="8"/>
        <color theme="6" tint="0.39997558519241921"/>
        <rFont val="Arial"/>
        <family val="2"/>
      </rPr>
      <t>(Cases without relevance)</t>
    </r>
  </si>
  <si>
    <r>
      <t xml:space="preserve">Falldatensätze nicht verwertbar
</t>
    </r>
    <r>
      <rPr>
        <sz val="8"/>
        <color theme="6" tint="0.39997558519241921"/>
        <rFont val="Arial"/>
        <family val="2"/>
      </rPr>
      <t>(Cases not usable)</t>
    </r>
  </si>
  <si>
    <r>
      <t xml:space="preserve">"Falldatensätze gesamt" - "Falldatensätze ohne Relevanz" - "Falldatensätze verwertbar"
</t>
    </r>
    <r>
      <rPr>
        <sz val="8"/>
        <color theme="2" tint="-0.499984740745262"/>
        <rFont val="Arial"/>
        <family val="2"/>
      </rPr>
      <t>("Cases total" - "Cases without relevance" - "Cases usable")</t>
    </r>
  </si>
  <si>
    <r>
      <t xml:space="preserve">Falldatensätze verwertbar
</t>
    </r>
    <r>
      <rPr>
        <sz val="8"/>
        <color theme="6" tint="0.39997558519241921"/>
        <rFont val="Arial"/>
        <family val="2"/>
      </rPr>
      <t>(Cases usable)</t>
    </r>
  </si>
  <si>
    <r>
      <t xml:space="preserve">- Siehe Tabellenblatt "Validierung Datensätze Zert" Abschnitt 3)
</t>
    </r>
    <r>
      <rPr>
        <sz val="8"/>
        <color theme="2" tint="-0.499984740745262"/>
        <rFont val="Arial"/>
        <family val="2"/>
      </rPr>
      <t>(See table sheet "Validierung Datensätze Zert" Section 3))</t>
    </r>
  </si>
  <si>
    <r>
      <t xml:space="preserve">    davon ohne Defizit
    </t>
    </r>
    <r>
      <rPr>
        <sz val="8"/>
        <color theme="6" tint="0.39997558519241921"/>
        <rFont val="Arial"/>
        <family val="2"/>
      </rPr>
      <t>(without deficits)</t>
    </r>
  </si>
  <si>
    <r>
      <t xml:space="preserve">- Falldatensätze verwertbar ohne Defizit -
</t>
    </r>
    <r>
      <rPr>
        <sz val="8"/>
        <color theme="2" tint="-0.499984740745262"/>
        <rFont val="Arial"/>
        <family val="2"/>
      </rPr>
      <t>(Cases without deficits)</t>
    </r>
  </si>
  <si>
    <r>
      <t xml:space="preserve">Anzahl Defizite
</t>
    </r>
    <r>
      <rPr>
        <sz val="8"/>
        <color theme="6" tint="0.39997558519241921"/>
        <rFont val="Arial"/>
        <family val="2"/>
      </rPr>
      <t>(Number of deficits)</t>
    </r>
  </si>
  <si>
    <r>
      <t xml:space="preserve">- Gesamtanzahl Defizite -
</t>
    </r>
    <r>
      <rPr>
        <sz val="8"/>
        <color theme="2" tint="-0.499984740745262"/>
        <rFont val="Arial"/>
        <family val="2"/>
      </rPr>
      <t>(Total number of deficits)</t>
    </r>
  </si>
  <si>
    <r>
      <t xml:space="preserve">Anzahl Hinweise
</t>
    </r>
    <r>
      <rPr>
        <sz val="8"/>
        <color theme="6" tint="0.39997558519241921"/>
        <rFont val="Arial"/>
        <family val="2"/>
      </rPr>
      <t>(Number of notes)</t>
    </r>
  </si>
  <si>
    <r>
      <t xml:space="preserve">- Gesamtanzahl Hinweise -
</t>
    </r>
    <r>
      <rPr>
        <sz val="8"/>
        <color theme="2" tint="-0.499984740745262"/>
        <rFont val="Arial"/>
        <family val="2"/>
      </rPr>
      <t>(Total number of notes)</t>
    </r>
  </si>
  <si>
    <r>
      <t xml:space="preserve">Tabelle Tumormanifestation </t>
    </r>
    <r>
      <rPr>
        <sz val="11"/>
        <color theme="2" tint="-0.499984740745262"/>
        <rFont val="Arial"/>
        <family val="2"/>
      </rPr>
      <t>(Table tumour manifestation)</t>
    </r>
  </si>
  <si>
    <r>
      <t xml:space="preserve">Mehrfachnennung möglich
</t>
    </r>
    <r>
      <rPr>
        <sz val="8"/>
        <color theme="0" tint="-0.499984740745262"/>
        <rFont val="Arial"/>
        <family val="2"/>
      </rPr>
      <t>(Multiple answers possible)</t>
    </r>
  </si>
  <si>
    <r>
      <t xml:space="preserve">Primärtumor / Lokalrezidiv
</t>
    </r>
    <r>
      <rPr>
        <sz val="8"/>
        <color theme="0" tint="-0.499984740745262"/>
        <rFont val="Arial"/>
        <family val="2"/>
      </rPr>
      <t>(Primary tumour / local recurrence)</t>
    </r>
  </si>
  <si>
    <r>
      <t xml:space="preserve">Reg. Lymphknoten
</t>
    </r>
    <r>
      <rPr>
        <sz val="8"/>
        <color theme="0" tint="-0.499984740745262"/>
        <rFont val="Arial"/>
        <family val="2"/>
      </rPr>
      <t>(Reg. Lymph nodes)</t>
    </r>
  </si>
  <si>
    <r>
      <t xml:space="preserve">Fernmetastasen
</t>
    </r>
    <r>
      <rPr>
        <sz val="8"/>
        <color theme="0" tint="-0.499984740745262"/>
        <rFont val="Arial"/>
        <family val="2"/>
      </rPr>
      <t>(Distant metastasis / metastases)</t>
    </r>
  </si>
  <si>
    <r>
      <t xml:space="preserve">Gesamt (keine Mehrfachnennung)
</t>
    </r>
    <r>
      <rPr>
        <sz val="8"/>
        <color theme="0" tint="-0.499984740745262"/>
        <rFont val="Arial"/>
        <family val="2"/>
      </rPr>
      <t>(Total (No multiple answers))</t>
    </r>
  </si>
  <si>
    <r>
      <t xml:space="preserve">  Primärfälle
</t>
    </r>
    <r>
      <rPr>
        <sz val="8"/>
        <rFont val="Arial"/>
        <family val="2"/>
      </rPr>
      <t xml:space="preserve">  (Primary cases)</t>
    </r>
  </si>
  <si>
    <r>
      <t xml:space="preserve">  Nicht-Primärfälle
 </t>
    </r>
    <r>
      <rPr>
        <sz val="8"/>
        <rFont val="Arial"/>
        <family val="2"/>
      </rPr>
      <t xml:space="preserve"> (Non-primary cases)</t>
    </r>
  </si>
  <si>
    <r>
      <t xml:space="preserve">  Gesamt Fälle
  </t>
    </r>
    <r>
      <rPr>
        <sz val="8"/>
        <rFont val="Arial"/>
        <family val="2"/>
      </rPr>
      <t>(Cases total)</t>
    </r>
  </si>
  <si>
    <r>
      <t xml:space="preserve">  Gesamt Patienten
  </t>
    </r>
    <r>
      <rPr>
        <sz val="8"/>
        <rFont val="Arial"/>
        <family val="2"/>
      </rPr>
      <t>(Patients total)</t>
    </r>
  </si>
  <si>
    <r>
      <t xml:space="preserve">Berechnung Tabelle Tumormanifestation </t>
    </r>
    <r>
      <rPr>
        <sz val="11"/>
        <color theme="6" tint="-0.249977111117893"/>
        <rFont val="Arial"/>
        <family val="2"/>
      </rPr>
      <t>(Calculation of table tumour manifestation)</t>
    </r>
  </si>
  <si>
    <r>
      <rPr>
        <sz val="8"/>
        <rFont val="Arial"/>
        <family val="2"/>
      </rPr>
      <t>Die Tabelle Tumormanifestation ist filterabhängig. Die gewählten Kriterien im Filter sind zusätzliche Bedingungen, die erfüllt sein müssen.</t>
    </r>
    <r>
      <rPr>
        <sz val="8"/>
        <color rgb="FFFF0000"/>
        <rFont val="Arial"/>
        <family val="2"/>
      </rPr>
      <t xml:space="preserve">
</t>
    </r>
    <r>
      <rPr>
        <sz val="8"/>
        <color theme="2" tint="-0.499984740745262"/>
        <rFont val="Arial"/>
        <family val="2"/>
      </rPr>
      <t>(The tumour manifestation table is filter-dependent. The selected criteria in the filter are additional conditions that must be fulfilled.)</t>
    </r>
  </si>
  <si>
    <r>
      <t xml:space="preserve">Berechnung Spalte Primärtumor / Lokalrezidiv </t>
    </r>
    <r>
      <rPr>
        <sz val="10"/>
        <color theme="2" tint="-0.499984740745262"/>
        <rFont val="Arial"/>
        <family val="2"/>
      </rPr>
      <t>(Primary tumour / local recurrence)</t>
    </r>
  </si>
  <si>
    <r>
      <t xml:space="preserve">Zelle D08: Primärfälle </t>
    </r>
    <r>
      <rPr>
        <sz val="10"/>
        <color theme="2" tint="-0.499984740745262"/>
        <rFont val="Arial"/>
        <family val="2"/>
      </rPr>
      <t>(Primary cases)</t>
    </r>
  </si>
  <si>
    <t>Primärtumor/Lokalrezidiv (PL)</t>
  </si>
  <si>
    <r>
      <t xml:space="preserve">Zelle D09: Nicht-Primärfälle </t>
    </r>
    <r>
      <rPr>
        <sz val="10"/>
        <color theme="2" tint="-0.499984740745262"/>
        <rFont val="Arial"/>
        <family val="2"/>
      </rPr>
      <t>(Non-primary cases)</t>
    </r>
  </si>
  <si>
    <r>
      <t xml:space="preserve">Zelle D10: Gesamt Fälle </t>
    </r>
    <r>
      <rPr>
        <sz val="10"/>
        <color theme="2" tint="-0.499984740745262"/>
        <rFont val="Arial"/>
        <family val="2"/>
      </rPr>
      <t>(Cases total)</t>
    </r>
  </si>
  <si>
    <r>
      <t xml:space="preserve">- Zelle D10 + D11 -
</t>
    </r>
    <r>
      <rPr>
        <sz val="8"/>
        <color theme="2" tint="-0.499984740745262"/>
        <rFont val="Arial"/>
        <family val="2"/>
      </rPr>
      <t>(Cell D10 + D11)</t>
    </r>
  </si>
  <si>
    <r>
      <t xml:space="preserve">Zelle D12: Gesamt Patienten </t>
    </r>
    <r>
      <rPr>
        <sz val="10"/>
        <color theme="2" tint="-0.499984740745262"/>
        <rFont val="Arial"/>
        <family val="2"/>
      </rPr>
      <t>(Patients total)</t>
    </r>
  </si>
  <si>
    <r>
      <t xml:space="preserve">Summe aller Patienten mit mind. 1 Fall:
</t>
    </r>
    <r>
      <rPr>
        <b/>
        <sz val="8"/>
        <color theme="2" tint="-0.499984740745262"/>
        <rFont val="Arial"/>
        <family val="2"/>
      </rPr>
      <t>(Sum of all patients with at least 1 case:)</t>
    </r>
  </si>
  <si>
    <r>
      <t xml:space="preserve">Berechnung Spalte Reg. Lymphknoten </t>
    </r>
    <r>
      <rPr>
        <sz val="10"/>
        <color theme="2" tint="-0.499984740745262"/>
        <rFont val="Arial"/>
        <family val="2"/>
      </rPr>
      <t>(Reg. Lymph nodes)</t>
    </r>
  </si>
  <si>
    <r>
      <t xml:space="preserve">Zelle E08: Primärfälle </t>
    </r>
    <r>
      <rPr>
        <sz val="10"/>
        <color theme="2" tint="-0.499984740745262"/>
        <rFont val="Arial"/>
        <family val="2"/>
      </rPr>
      <t>(Primary cases)</t>
    </r>
  </si>
  <si>
    <t>Reg. Lymphknoten (LK)</t>
  </si>
  <si>
    <r>
      <t xml:space="preserve">Zelle E09: Nicht-Primärfälle </t>
    </r>
    <r>
      <rPr>
        <sz val="10"/>
        <color theme="2" tint="-0.499984740745262"/>
        <rFont val="Arial"/>
        <family val="2"/>
      </rPr>
      <t>(Non-primary cases)</t>
    </r>
  </si>
  <si>
    <r>
      <t>Zelle E10: Gesamt Fälle</t>
    </r>
    <r>
      <rPr>
        <sz val="10"/>
        <rFont val="Arial"/>
        <family val="2"/>
      </rPr>
      <t xml:space="preserve"> </t>
    </r>
    <r>
      <rPr>
        <sz val="10"/>
        <color theme="2" tint="-0.499984740745262"/>
        <rFont val="Arial"/>
        <family val="2"/>
      </rPr>
      <t>(Cases total)</t>
    </r>
  </si>
  <si>
    <r>
      <t xml:space="preserve">- Zelle E10 + E11 -
</t>
    </r>
    <r>
      <rPr>
        <sz val="8"/>
        <color theme="2" tint="-0.499984740745262"/>
        <rFont val="Arial"/>
        <family val="2"/>
      </rPr>
      <t>(Cell E10 + E11)</t>
    </r>
  </si>
  <si>
    <r>
      <t xml:space="preserve">Zelle E12: Gesamt Patienten </t>
    </r>
    <r>
      <rPr>
        <sz val="10"/>
        <color theme="2" tint="-0.499984740745262"/>
        <rFont val="Arial"/>
        <family val="2"/>
      </rPr>
      <t>(Patients total)</t>
    </r>
  </si>
  <si>
    <r>
      <t xml:space="preserve">Berechnung Spalte Fernmetastasen </t>
    </r>
    <r>
      <rPr>
        <sz val="10"/>
        <color theme="2" tint="-0.499984740745262"/>
        <rFont val="Arial"/>
        <family val="2"/>
      </rPr>
      <t>(Distant metastasis / metastases)</t>
    </r>
  </si>
  <si>
    <r>
      <t xml:space="preserve">Zelle F08: Primärfälle </t>
    </r>
    <r>
      <rPr>
        <sz val="10"/>
        <color theme="2" tint="-0.499984740745262"/>
        <rFont val="Arial"/>
        <family val="2"/>
      </rPr>
      <t>(Primary cases)</t>
    </r>
  </si>
  <si>
    <t>Fernmetastase(n) (FM)</t>
  </si>
  <si>
    <r>
      <t xml:space="preserve">Zelle F09: Nicht-Primärfälle </t>
    </r>
    <r>
      <rPr>
        <sz val="10"/>
        <color theme="2" tint="-0.499984740745262"/>
        <rFont val="Arial"/>
        <family val="2"/>
      </rPr>
      <t>(Non-primary cases)</t>
    </r>
  </si>
  <si>
    <r>
      <t xml:space="preserve">Zelle F10: Gesamt Fälle </t>
    </r>
    <r>
      <rPr>
        <sz val="10"/>
        <color theme="2" tint="-0.499984740745262"/>
        <rFont val="Arial"/>
        <family val="2"/>
      </rPr>
      <t>(Cases total)</t>
    </r>
  </si>
  <si>
    <r>
      <t xml:space="preserve">- Zelle F10 + F11 -
</t>
    </r>
    <r>
      <rPr>
        <sz val="8"/>
        <color theme="2" tint="-0.499984740745262"/>
        <rFont val="Arial"/>
        <family val="2"/>
      </rPr>
      <t>(Cell F10 + F11)</t>
    </r>
  </si>
  <si>
    <r>
      <t xml:space="preserve">Zelle F12: Gesamt Patienten </t>
    </r>
    <r>
      <rPr>
        <sz val="10"/>
        <color theme="2" tint="-0.499984740745262"/>
        <rFont val="Arial"/>
        <family val="2"/>
      </rPr>
      <t>(Patients total)</t>
    </r>
  </si>
  <si>
    <r>
      <t>Berechnung Spalte Gesamt (keine Mehrfachnennungen möglich)</t>
    </r>
    <r>
      <rPr>
        <b/>
        <sz val="10"/>
        <color theme="2" tint="-0.499984740745262"/>
        <rFont val="Arial"/>
        <family val="2"/>
      </rPr>
      <t xml:space="preserve"> </t>
    </r>
    <r>
      <rPr>
        <sz val="10"/>
        <color theme="2" tint="-0.499984740745262"/>
        <rFont val="Arial"/>
        <family val="2"/>
      </rPr>
      <t>(Total (No multiple answers))</t>
    </r>
  </si>
  <si>
    <r>
      <t xml:space="preserve">Zelle G08: Primärfälle </t>
    </r>
    <r>
      <rPr>
        <sz val="10"/>
        <color theme="2" tint="-0.499984740745262"/>
        <rFont val="Arial"/>
        <family val="2"/>
      </rPr>
      <t>(Primary cases)</t>
    </r>
  </si>
  <si>
    <r>
      <t xml:space="preserve">Summe aller Fälle mit:
</t>
    </r>
    <r>
      <rPr>
        <b/>
        <sz val="8"/>
        <color theme="2" tint="-0.499984740745262"/>
        <rFont val="Arial"/>
        <family val="2"/>
      </rPr>
      <t>(Sum of all cases with:)</t>
    </r>
  </si>
  <si>
    <r>
      <t xml:space="preserve">Zelle G09: Nicht-Primärfälle </t>
    </r>
    <r>
      <rPr>
        <sz val="10"/>
        <color theme="2" tint="-0.499984740745262"/>
        <rFont val="Arial"/>
        <family val="2"/>
      </rPr>
      <t>(Non-primary cases)</t>
    </r>
  </si>
  <si>
    <r>
      <t xml:space="preserve">Zelle G10: Gesamt Fälle </t>
    </r>
    <r>
      <rPr>
        <sz val="10"/>
        <color theme="2" tint="-0.499984740745262"/>
        <rFont val="Arial"/>
        <family val="2"/>
      </rPr>
      <t>(Cases total)</t>
    </r>
  </si>
  <si>
    <r>
      <t xml:space="preserve">Zelle G12: Gesamt Patienten </t>
    </r>
    <r>
      <rPr>
        <sz val="10"/>
        <color theme="2" tint="-0.499984740745262"/>
        <rFont val="Arial"/>
        <family val="2"/>
      </rPr>
      <t>(Patients total)</t>
    </r>
  </si>
  <si>
    <r>
      <t xml:space="preserve">- Summe aller Patienten -
</t>
    </r>
    <r>
      <rPr>
        <sz val="8"/>
        <color theme="2" tint="-0.499984740745262"/>
        <rFont val="Arial"/>
        <family val="2"/>
      </rPr>
      <t>(Sum of all patients)</t>
    </r>
  </si>
  <si>
    <t>X</t>
  </si>
  <si>
    <t>The date of death is before the tumour histology date.</t>
  </si>
  <si>
    <t>Das Sterbedatum liegt vor dem Tumor Histologiedatum.</t>
  </si>
  <si>
    <t>Sterbedatum &lt; Tumor Histologiedatum</t>
  </si>
  <si>
    <t>The date of death is before the date of the tumour conference.</t>
  </si>
  <si>
    <t>Das Sterbedatum liegt vor dem Datum Tumorkonferenz.</t>
  </si>
  <si>
    <t>Sterbedatum &lt; Datum Tumorkonferenz</t>
  </si>
  <si>
    <t>The date of death is before the date of diagnosis.</t>
  </si>
  <si>
    <t>Das Sterbedatum liegt vor dem Diagnosedatum.</t>
  </si>
  <si>
    <t>Sterbedatum &lt; Diagnosedatum</t>
  </si>
  <si>
    <t>Prätherapeutische Tumorkonferenz (Festlegung der Therapiestrategie) (praeth)</t>
  </si>
  <si>
    <t>The date of pre-therapeutical tumour conference is after the start date of the radiotherapy.</t>
  </si>
  <si>
    <t>Das Datum der präth. Tumorkonferenz liegt nach dem Beginndatum der Strahlentherapie.</t>
  </si>
  <si>
    <t>Beginndatum Strahlentherapie &lt; Datum Tumorkonferenz</t>
  </si>
  <si>
    <t>Postoperative Tumorkonferenz (Planung der postoperativen Therapie, z. B. zur Frage adjuvante Therapie) (postop)</t>
  </si>
  <si>
    <t>The date of postop. tumour conference is before the date of surgery.</t>
  </si>
  <si>
    <t>Das Datum der postop. Tumorkonferenz liegt vor dem Datum der Operation.</t>
  </si>
  <si>
    <t>Datum Operation der ersten chronologischen OP &gt; Datum Tumorkonferenz</t>
  </si>
  <si>
    <t>Datum Operation &lt; Datum Tumorkonferenz</t>
  </si>
  <si>
    <t>The date of pre-therapeutic tumour conference is after the date of surgery.</t>
  </si>
  <si>
    <t>Das Datum der präth. Tumorkonferenz liegt nach dem Datum der Operation.</t>
  </si>
  <si>
    <t>The date of diagnosis is after the start date of the systemic therapy.</t>
  </si>
  <si>
    <t>Das Diagnosedatum liegt nach dem Beginndatum der Systemtherapie.</t>
  </si>
  <si>
    <t>Diagnosedatum &gt; Beginndatum Systemtherapie</t>
  </si>
  <si>
    <t>The date of diagnosis is after the start date of the radiotherapy.</t>
  </si>
  <si>
    <t>Das Diagnosedatum liegt nach dem Beginndatum der Strahlentherapie.</t>
  </si>
  <si>
    <t>Diagnosedatum &gt; Beginndatum Strahlentherapie</t>
  </si>
  <si>
    <t>The date of diagnosis is after the date of surgery.</t>
  </si>
  <si>
    <t>Das Diagnosedatum liegt nach dem Datum der Operation.</t>
  </si>
  <si>
    <t>Diagnosedatum &gt; Datum Operation</t>
  </si>
  <si>
    <t>The date of diagnosis is after the tumour histology date.</t>
  </si>
  <si>
    <t>Das Diagnosedatum liegt nach dem  Histologiedatum des Tumors.</t>
  </si>
  <si>
    <t>Diagnosedatum &gt; Tumor Histologiedatum</t>
  </si>
  <si>
    <t>The date of diagnosis is after the date of social service counselling.</t>
  </si>
  <si>
    <t>Das Diagnosedatum liegt nach dem Kontakt des Sozialdiensts.</t>
  </si>
  <si>
    <t>Diagnosedatum &gt; Datum des Kontakts (Beratung Sozialdienst)</t>
  </si>
  <si>
    <t>The date of pre-therapeutic tumour conference is after the start date of the systemic therapy.</t>
  </si>
  <si>
    <t>Das Datum der präth. Tumorkonferenz liegt nach dem Beginndatum der Systemtherapie.</t>
  </si>
  <si>
    <t>Beginndatum Systemtherapie &lt; Datum Tumorkonferenz</t>
  </si>
  <si>
    <t>The date of diagnosis is after the date of tumour conference.</t>
  </si>
  <si>
    <t>Das Diagnosedatum liegt nach dem Datum der Tumorkonferenz.</t>
  </si>
  <si>
    <t>Diagnosedatum &gt; Datum Tumorkonferenz</t>
  </si>
  <si>
    <t>The radiotherapy went on for more than 180 days.</t>
  </si>
  <si>
    <t>Die Strahlentherapie ging länger als 180 Tage.</t>
  </si>
  <si>
    <t>Enddatum Strahlentherapie – Beginndatum Strahlentherapie &gt; 180 Tage</t>
  </si>
  <si>
    <r>
      <t xml:space="preserve">Zertifizierung
</t>
    </r>
    <r>
      <rPr>
        <sz val="8"/>
        <color theme="6" tint="0.39997558519241921"/>
        <rFont val="Arial"/>
        <family val="2"/>
      </rPr>
      <t>(certification)</t>
    </r>
  </si>
  <si>
    <r>
      <t>Module</t>
    </r>
    <r>
      <rPr>
        <sz val="8"/>
        <color theme="0"/>
        <rFont val="Arial"/>
        <family val="2"/>
      </rPr>
      <t xml:space="preserve"> 
</t>
    </r>
    <r>
      <rPr>
        <sz val="8"/>
        <color theme="6" tint="0.39997558519241921"/>
        <rFont val="Arial"/>
        <family val="2"/>
      </rPr>
      <t>(modules)</t>
    </r>
  </si>
  <si>
    <r>
      <t xml:space="preserve">Not-usable Message
</t>
    </r>
    <r>
      <rPr>
        <b/>
        <sz val="8"/>
        <color theme="6" tint="0.39997558519241921"/>
        <rFont val="Arial"/>
        <family val="2"/>
      </rPr>
      <t>(English)</t>
    </r>
  </si>
  <si>
    <r>
      <t xml:space="preserve">Nicht-verwertbar Meldung
</t>
    </r>
    <r>
      <rPr>
        <sz val="8"/>
        <color theme="6" tint="0.39997558519241921"/>
        <rFont val="Arial"/>
        <family val="2"/>
      </rPr>
      <t>(German)</t>
    </r>
  </si>
  <si>
    <r>
      <t xml:space="preserve">Hinweise </t>
    </r>
    <r>
      <rPr>
        <sz val="11"/>
        <color theme="6" tint="-0.249977111117893"/>
        <rFont val="Arial"/>
        <family val="2"/>
      </rPr>
      <t>(notes)</t>
    </r>
  </si>
  <si>
    <t>leer (empty)</t>
  </si>
  <si>
    <t>Es sind jegliche OPS-Codes mit der Codierung 5-* zugelassen. Siehe Tabellenbaltt "OPS-Codes" für Kennzahlen-relevante Codes.
(Any OPS codes with the coding 5-* are permitted. See the table "OPS-Codes" for codes relevant to key figures.)</t>
  </si>
  <si>
    <t>Nein (N)
leer (empty)</t>
  </si>
  <si>
    <t>Ja (J)
Nein (N)</t>
  </si>
  <si>
    <t>EInfachauswahl</t>
  </si>
  <si>
    <t>Primärfall ohne pathologische Diagnosesicherung</t>
  </si>
  <si>
    <t>Kein Code mit "X" in Spalte B im Tabellenblatt "OPS-Codes"
(No code with "X" in column B of spreadsheet "OPS-Codes")</t>
  </si>
  <si>
    <t xml:space="preserve">For a non-operated primary case (or primary case without anatomical lung resection) pretherapeutic UICC stage must be defined. </t>
  </si>
  <si>
    <t>Bei einem nicht operierten Primärfall bzw. Primärfall ohne anatomische Resektion muss ein prätherapeutisches UICC Stadium angegeben werden.</t>
  </si>
  <si>
    <t>No valid histology code was entered.</t>
  </si>
  <si>
    <t xml:space="preserve">Es wurde kein gültiger Histologie-Code angegeben. </t>
  </si>
  <si>
    <t>The case category cannot be determined. Please check the completeness of the data.</t>
  </si>
  <si>
    <t>Die Fallkategorie kann nicht bestimmt werden. Bitte prüfen Sie die Vollständigkeit der Angaben.</t>
  </si>
  <si>
    <t xml:space="preserve">The localisation of all documented distant metastases is missing. </t>
  </si>
  <si>
    <t xml:space="preserve">Es fehlt die Lokalisation bei allen dokumentierten Fernmetastasen. </t>
  </si>
  <si>
    <t>The diagnosis date of all distant metastases is missing.</t>
  </si>
  <si>
    <t>Es fehlt das Diagnosedatum bei allen dokumentierten Fernmetastasen.</t>
  </si>
  <si>
    <t>The date of diagnosis of the primary tumor/local recurrence is empty.</t>
  </si>
  <si>
    <t>Das Diagnosedatum des Primärtumors/Lokalrezidivs ist leer.</t>
  </si>
  <si>
    <t xml:space="preserve">The age at diagnosis is empty. </t>
  </si>
  <si>
    <t xml:space="preserve">Das Alter bei Diagnose ist leer. </t>
  </si>
  <si>
    <t>It was indicated that ICD-11 is used for the diagnosis code. However, the field "Diagnosis code - primary tumour/local recurrence (ICD-11)" is empty.</t>
  </si>
  <si>
    <t>Es wurde angegeben, dass für den Diagnoseschlüssel ICD-11 verwendet wird. Das Feld "Diagnoseschlüssel - Primärtumor/Lokalrezidiv (ICD-11)" ist jedoch leer.</t>
  </si>
  <si>
    <t>ICD-11 (11)</t>
  </si>
  <si>
    <t>It was indicated that ICD-10 is used for the diagnosis code. However, the field "Diagnosis code - primary tumour/local recurrence (ICD-10)" is empty.</t>
  </si>
  <si>
    <t>Es wurde angegeben, dass für den Diagnoseschlüssel ICD-10 verwendet wird. Das Feld "Diagnoseschlüssel - Primärtumor/Lokalrezidiv (ICD-10)" ist jedoch leer.</t>
  </si>
  <si>
    <t>ICD-10 (10)</t>
  </si>
  <si>
    <r>
      <t xml:space="preserve">Nicht verwertbar </t>
    </r>
    <r>
      <rPr>
        <sz val="11"/>
        <color theme="6" tint="-0.249977111117893"/>
        <rFont val="Arial"/>
        <family val="2"/>
      </rPr>
      <t>(Not usable)</t>
    </r>
  </si>
  <si>
    <r>
      <rPr>
        <b/>
        <sz val="11"/>
        <color rgb="FF000000"/>
        <rFont val="Arial"/>
        <family val="2"/>
      </rPr>
      <t>To-Do-Liste</t>
    </r>
    <r>
      <rPr>
        <b/>
        <sz val="11"/>
        <color indexed="8"/>
        <rFont val="Arial"/>
        <family val="2"/>
      </rPr>
      <t xml:space="preserve"> </t>
    </r>
    <r>
      <rPr>
        <sz val="11"/>
        <color theme="2" tint="-0.499984740745262"/>
        <rFont val="Arial"/>
        <family val="2"/>
      </rPr>
      <t>(To-do list)</t>
    </r>
  </si>
  <si>
    <r>
      <t xml:space="preserve">Kennzahlendefinition:
</t>
    </r>
    <r>
      <rPr>
        <sz val="8"/>
        <color theme="0"/>
        <rFont val="Arial"/>
        <family val="2"/>
      </rPr>
      <t>(Indicator definition)</t>
    </r>
  </si>
  <si>
    <r>
      <t xml:space="preserve">Primärfälle
</t>
    </r>
    <r>
      <rPr>
        <sz val="8"/>
        <color theme="6" tint="-0.249977111117893"/>
        <rFont val="Arial"/>
        <family val="2"/>
      </rPr>
      <t>(Primary cases)</t>
    </r>
  </si>
  <si>
    <r>
      <t xml:space="preserve">Kennzahlenziel:
</t>
    </r>
    <r>
      <rPr>
        <sz val="8"/>
        <color theme="0"/>
        <rFont val="Arial"/>
        <family val="2"/>
      </rPr>
      <t>(Indicator target)</t>
    </r>
  </si>
  <si>
    <r>
      <t xml:space="preserve">Siehe Sollvorgabe
</t>
    </r>
    <r>
      <rPr>
        <sz val="8"/>
        <color theme="6" tint="-0.249977111117893"/>
        <rFont val="Arial"/>
        <family val="2"/>
      </rPr>
      <t>(See target value)</t>
    </r>
  </si>
  <si>
    <r>
      <t xml:space="preserve">Sollvorgabe:
</t>
    </r>
    <r>
      <rPr>
        <sz val="8"/>
        <color theme="0"/>
        <rFont val="Arial"/>
        <family val="2"/>
      </rPr>
      <t>(Target value)</t>
    </r>
  </si>
  <si>
    <r>
      <t xml:space="preserve">Plausibilität unklar:
</t>
    </r>
    <r>
      <rPr>
        <sz val="8"/>
        <color theme="0"/>
        <rFont val="Arial"/>
        <family val="2"/>
      </rPr>
      <t>(Plausibility unclear)</t>
    </r>
  </si>
  <si>
    <r>
      <t xml:space="preserve">Zähler:
</t>
    </r>
    <r>
      <rPr>
        <sz val="8"/>
        <color theme="0"/>
        <rFont val="Arial"/>
        <family val="2"/>
      </rPr>
      <t>(Numerator)</t>
    </r>
  </si>
  <si>
    <r>
      <t xml:space="preserve">Grundgesamtheit:
</t>
    </r>
    <r>
      <rPr>
        <sz val="8"/>
        <color theme="0"/>
        <rFont val="Arial"/>
        <family val="2"/>
      </rPr>
      <t>(Population (=denominator))</t>
    </r>
  </si>
  <si>
    <r>
      <t xml:space="preserve">Feldname
</t>
    </r>
    <r>
      <rPr>
        <sz val="8"/>
        <color theme="0"/>
        <rFont val="Arial"/>
        <family val="2"/>
      </rPr>
      <t>(Field name)</t>
    </r>
  </si>
  <si>
    <r>
      <t xml:space="preserve">Datenfeldtyp
</t>
    </r>
    <r>
      <rPr>
        <sz val="8"/>
        <color theme="0"/>
        <rFont val="Arial"/>
        <family val="2"/>
      </rPr>
      <t>(Data field type)</t>
    </r>
  </si>
  <si>
    <r>
      <t xml:space="preserve">Mögliche Ausprägung(en)
</t>
    </r>
    <r>
      <rPr>
        <sz val="8"/>
        <color theme="0"/>
        <rFont val="Arial"/>
        <family val="2"/>
      </rPr>
      <t>(Possible value(s))</t>
    </r>
  </si>
  <si>
    <r>
      <t>Notwendige Ausprägung(en)</t>
    </r>
    <r>
      <rPr>
        <sz val="8"/>
        <color theme="0"/>
        <rFont val="Arial"/>
        <family val="2"/>
      </rPr>
      <t xml:space="preserve">
(Required value(s))</t>
    </r>
  </si>
  <si>
    <t>8500/2</t>
  </si>
  <si>
    <t>8500/6</t>
  </si>
  <si>
    <t>8290/2</t>
  </si>
  <si>
    <t>8314/6</t>
  </si>
  <si>
    <t>8290/6</t>
  </si>
  <si>
    <t>8314/2</t>
  </si>
  <si>
    <t>8315/2</t>
  </si>
  <si>
    <t>8315/6</t>
  </si>
  <si>
    <t>8410/2</t>
  </si>
  <si>
    <t>8410/6</t>
  </si>
  <si>
    <t>8520/2</t>
  </si>
  <si>
    <t>8520/6</t>
  </si>
  <si>
    <t>8211/2</t>
  </si>
  <si>
    <t>8211/6</t>
  </si>
  <si>
    <t>8201/2</t>
  </si>
  <si>
    <t>8201/6</t>
  </si>
  <si>
    <t>8480/2</t>
  </si>
  <si>
    <t>8480/6</t>
  </si>
  <si>
    <t>8470/2</t>
  </si>
  <si>
    <t>8470/6</t>
  </si>
  <si>
    <t>8507/2</t>
  </si>
  <si>
    <t>8507/6</t>
  </si>
  <si>
    <t>8401/2</t>
  </si>
  <si>
    <t>8401/6</t>
  </si>
  <si>
    <t>8575/2</t>
  </si>
  <si>
    <t>8575/6</t>
  </si>
  <si>
    <t>8550/2</t>
  </si>
  <si>
    <t>8550/6</t>
  </si>
  <si>
    <t>8200/2</t>
  </si>
  <si>
    <t>8200/6</t>
  </si>
  <si>
    <t>8502/2</t>
  </si>
  <si>
    <t>8502/6</t>
  </si>
  <si>
    <t>8430/2</t>
  </si>
  <si>
    <t>8430/6</t>
  </si>
  <si>
    <t>8525/2</t>
  </si>
  <si>
    <t>8525/6</t>
  </si>
  <si>
    <t>8509/2</t>
  </si>
  <si>
    <t>8509/6</t>
  </si>
  <si>
    <t>8240/2</t>
  </si>
  <si>
    <t>8240/6</t>
  </si>
  <si>
    <t>8041/2</t>
  </si>
  <si>
    <t>8041/6</t>
  </si>
  <si>
    <t>8013/2</t>
  </si>
  <si>
    <t>8013/6</t>
  </si>
  <si>
    <t>8503/2</t>
  </si>
  <si>
    <t>8503/6</t>
  </si>
  <si>
    <t>8504/2</t>
  </si>
  <si>
    <t>8504/6</t>
  </si>
  <si>
    <t>8983/2</t>
  </si>
  <si>
    <t>8983/6</t>
  </si>
  <si>
    <t>8562/2</t>
  </si>
  <si>
    <t>8562/6</t>
  </si>
  <si>
    <t>Invasives Karzinom, mit onkozytärem Muster</t>
  </si>
  <si>
    <t>Invasives Karzinom, mit lipidreichem Muster</t>
  </si>
  <si>
    <t>Invasives Karzinom, mit glykogenreichem, klarzelligem Muster</t>
  </si>
  <si>
    <t>Invasives Karzinom, mit sebozeösem Muster</t>
  </si>
  <si>
    <t>Invasives lobuläres Karzinom</t>
  </si>
  <si>
    <t>Tubuläres Karzinom</t>
  </si>
  <si>
    <t>Kribriformes Karzinom</t>
  </si>
  <si>
    <t>Muzinöses Karzinom</t>
  </si>
  <si>
    <t>Muzinöses Zystadenokarzinom</t>
  </si>
  <si>
    <t>Invasives mikropapilläres Karzinom</t>
  </si>
  <si>
    <t>Karzinom mit apokriner Differenzierung</t>
  </si>
  <si>
    <t>Adenoid-zystisches Karzinom</t>
  </si>
  <si>
    <t>Invasives papilläres Karzinom</t>
  </si>
  <si>
    <t>Malignes Adenomyoepitheliom</t>
  </si>
  <si>
    <t>Kleinzelliges Karzinom o.n.A.</t>
  </si>
  <si>
    <t>Großzelliges Karzinom o.n.A.</t>
  </si>
  <si>
    <t>Solides papilläres Karzinom, invasiv</t>
  </si>
  <si>
    <t>Tubuläres Karzinom, in situ</t>
  </si>
  <si>
    <t>Kribriformes Karzinom, in situ</t>
  </si>
  <si>
    <t>Muzinöses Karzinom, in situ</t>
  </si>
  <si>
    <t>Muzinöses Zystadenokarzinom, in situ</t>
  </si>
  <si>
    <t>Karzinom mit apokriner Differenzierung, in situ</t>
  </si>
  <si>
    <t>Metaplastisches Karzinom, in situ</t>
  </si>
  <si>
    <t>Azinuszell-Karzinom, in situ</t>
  </si>
  <si>
    <t>Adenoid-zystisches Karzinom, in situ</t>
  </si>
  <si>
    <t>Sekretorisches Karzinom, in situ</t>
  </si>
  <si>
    <t>Mukoepidermoides Karzinom, in situ</t>
  </si>
  <si>
    <t>Polymorphes Adenokarzinom, in situ</t>
  </si>
  <si>
    <t>Großzelliges („tallcell“) Karzinom mit umgekehrter Polarität, in situ</t>
  </si>
  <si>
    <t>Neuroendokriner Tumor (Grad 1, Grad 2), in situ</t>
  </si>
  <si>
    <t>Kleinzelliges Karzinom, in situ o.n.A.</t>
  </si>
  <si>
    <t>Großzelliges Karzinom, in situ o.n.A.</t>
  </si>
  <si>
    <t>High-Grade gekapseltes papilläres Karzinom, invasiv, in situ</t>
  </si>
  <si>
    <t>Solides papilläres Karzinom, invasiv, in situ</t>
  </si>
  <si>
    <t>Malignes Adenomyoepitheliom, in situ</t>
  </si>
  <si>
    <t>Epithelial-myoepitheliales Karzinom, in situ</t>
  </si>
  <si>
    <t>Invasives Karzinom, Metastase, kein spezieller Typ (NST)</t>
  </si>
  <si>
    <t>Invasives Karzinom,  Metastase, mit onkozytärem Muster</t>
  </si>
  <si>
    <t>Invasives Karzinom, Metastase, mit lipidreichem Muster</t>
  </si>
  <si>
    <t>Invasives Karzinom, Metastase, mit glykogenreichem, klarzelligem Muster</t>
  </si>
  <si>
    <t>Invasives Karzinom, Metastase, mit sebozeösem Muster</t>
  </si>
  <si>
    <t>Invasives lobuläres Karzinom, Metastase</t>
  </si>
  <si>
    <t>Tubuläres Karzinom, Metastase</t>
  </si>
  <si>
    <t>Kribriformes Karzinom, Metastase</t>
  </si>
  <si>
    <t>Muzinöses Karzinom, Metastase</t>
  </si>
  <si>
    <t>Muzinöses Zystadenokarzinom, Metastase</t>
  </si>
  <si>
    <t>Invasives mikropapilläres Karzinom, Metastase</t>
  </si>
  <si>
    <t>Karzinom mit apokriner Differenzierung, Metastase</t>
  </si>
  <si>
    <t>Metaplastisches Karzinom, Metastase</t>
  </si>
  <si>
    <t>Azinuszell-Karzinom, Metastase</t>
  </si>
  <si>
    <t>Adenoid-zystisches Karzinom, Metastase</t>
  </si>
  <si>
    <t>Sekretorisches Karzinom, Metastase</t>
  </si>
  <si>
    <t>Mukoepidermoides Karzinom, Metastase</t>
  </si>
  <si>
    <t>Polymorphes Adenokarzinom, Metastase</t>
  </si>
  <si>
    <t>Großzelliges („tallcell“) Karzinom mit umgekehrter Polarität, Metastase</t>
  </si>
  <si>
    <t>Neuroendokriner Tumor (Grad 1, Grad 2), Metastase</t>
  </si>
  <si>
    <t>Kleinzelliges Karzinom, Metastase, o.n.A.</t>
  </si>
  <si>
    <t>Großzelliges Karzinom, Metastase, o.n.A.</t>
  </si>
  <si>
    <t>Invasives papilläres Karzinom, Metastase</t>
  </si>
  <si>
    <t>High-Grade gekapseltes papilläres Karzinom, invasiv, Metastase</t>
  </si>
  <si>
    <t>Solides papilläres Karzinom, invasiv, Metastase</t>
  </si>
  <si>
    <t>Malignes Adenomyoepitheliom, Metastase</t>
  </si>
  <si>
    <t>Epithelial-myoepitheliales Karzinom, Metastase</t>
  </si>
  <si>
    <t>5-870</t>
  </si>
  <si>
    <t>5-872</t>
  </si>
  <si>
    <t>5-874</t>
  </si>
  <si>
    <t>5-877</t>
  </si>
  <si>
    <t>Partielle (brusterhaltende) Exzision der Mamma und Destruktion von Mammagewebe</t>
  </si>
  <si>
    <t>(Modifizierte radikale) Mastektomie</t>
  </si>
  <si>
    <t>Erweiterte (radikale) Mastektomie mit Resektion an den Mm. pectorales majores et minores und Thoraxwandteilresektion</t>
  </si>
  <si>
    <t>Subkutane Mastektomie und hautsparende Mastektomieverfahren</t>
  </si>
  <si>
    <r>
      <t xml:space="preserve">ODER
</t>
    </r>
    <r>
      <rPr>
        <sz val="8"/>
        <rFont val="Arial"/>
        <family val="2"/>
      </rPr>
      <t>(OR)</t>
    </r>
  </si>
  <si>
    <r>
      <t xml:space="preserve">KN 1 - Kennzahlenbogen: 
</t>
    </r>
    <r>
      <rPr>
        <sz val="9"/>
        <color theme="6" tint="-0.249977111117893"/>
        <rFont val="Arial"/>
        <family val="2"/>
      </rPr>
      <t>(IN 1 - Indicator sheet)</t>
    </r>
  </si>
  <si>
    <r>
      <t xml:space="preserve">Postoperative Fallbesprechung
</t>
    </r>
    <r>
      <rPr>
        <sz val="8"/>
        <color theme="6" tint="-0.249977111117893"/>
        <rFont val="Arial"/>
        <family val="2"/>
      </rPr>
      <t>(Postoperative tumour board)</t>
    </r>
  </si>
  <si>
    <r>
      <t xml:space="preserve">KN 1- Postoperative Fallbesprechung
</t>
    </r>
    <r>
      <rPr>
        <b/>
        <sz val="9"/>
        <color theme="6" tint="-0.249977111117893"/>
        <rFont val="Arial"/>
        <family val="2"/>
      </rPr>
      <t>(IN 1 - Postoperative tumour board)</t>
    </r>
  </si>
  <si>
    <r>
      <t xml:space="preserve">Primärfälle des Nenners, die in der postoperativen Tumorkonferenz vorgestellt wurden
</t>
    </r>
    <r>
      <rPr>
        <sz val="8"/>
        <color theme="6" tint="-0.249977111117893"/>
        <rFont val="Arial"/>
        <family val="2"/>
      </rPr>
      <t>(Primary cases of the denominator presented in the postoperative tumour board)</t>
    </r>
  </si>
  <si>
    <r>
      <t xml:space="preserve">Operierte Primärfälle (Primärfalldefinition siehe 1.2.0.a)
</t>
    </r>
    <r>
      <rPr>
        <sz val="8"/>
        <color theme="1" tint="0.499984740745262"/>
        <rFont val="Arial"/>
        <family val="2"/>
      </rPr>
      <t>(surgical primary cases)</t>
    </r>
  </si>
  <si>
    <r>
      <t xml:space="preserve">KN 1 - Kennzahlenberechnung: 
</t>
    </r>
    <r>
      <rPr>
        <sz val="9"/>
        <color theme="6" tint="-0.249977111117893"/>
        <rFont val="Arial"/>
        <family val="2"/>
      </rPr>
      <t>(IN 1 - Indicator calculation)</t>
    </r>
  </si>
  <si>
    <r>
      <t xml:space="preserve">Zähler KN 1:
</t>
    </r>
    <r>
      <rPr>
        <sz val="8"/>
        <color theme="6" tint="-0.249977111117893"/>
        <rFont val="Arial"/>
        <family val="2"/>
      </rPr>
      <t>(Numerator IN 1)</t>
    </r>
  </si>
  <si>
    <r>
      <t xml:space="preserve">Alle ONV- und ONN-Fälle
</t>
    </r>
    <r>
      <rPr>
        <sz val="8"/>
        <color theme="0" tint="-0.499984740745262"/>
        <rFont val="Arial"/>
        <family val="2"/>
      </rPr>
      <t>(All ONV- and ONN- cases)</t>
    </r>
  </si>
  <si>
    <r>
      <t xml:space="preserve">KN 2 - Kennzahlenbogen: 
</t>
    </r>
    <r>
      <rPr>
        <sz val="9"/>
        <color theme="6" tint="-0.249977111117893"/>
        <rFont val="Arial"/>
        <family val="2"/>
      </rPr>
      <t>(IN 2 - Indicator sheet)</t>
    </r>
  </si>
  <si>
    <r>
      <t xml:space="preserve">Prätherapeutische Fallbesprechung
</t>
    </r>
    <r>
      <rPr>
        <sz val="8"/>
        <color theme="6" tint="-0.249977111117893"/>
        <rFont val="Arial"/>
        <family val="2"/>
      </rPr>
      <t>(Pretherapeutic tumour board)</t>
    </r>
  </si>
  <si>
    <r>
      <t xml:space="preserve">Adäquate Rate an prätherapeutischen Fallbesprechungen
</t>
    </r>
    <r>
      <rPr>
        <sz val="8"/>
        <color theme="6" tint="-0.249977111117893"/>
        <rFont val="Arial"/>
        <family val="2"/>
      </rPr>
      <t>(Adequate rate of pretherapeutic tumour board)</t>
    </r>
  </si>
  <si>
    <r>
      <t xml:space="preserve">KN 2 - Kennzahlenberechnung: 
</t>
    </r>
    <r>
      <rPr>
        <sz val="9"/>
        <color theme="6" tint="-0.249977111117893"/>
        <rFont val="Arial"/>
        <family val="2"/>
      </rPr>
      <t>(IN 2 - Indicator calculation)</t>
    </r>
  </si>
  <si>
    <r>
      <t xml:space="preserve">Zähler KN 2:
</t>
    </r>
    <r>
      <rPr>
        <sz val="8"/>
        <color theme="6" tint="-0.249977111117893"/>
        <rFont val="Arial"/>
        <family val="2"/>
      </rPr>
      <t>(Numerator IN 2)</t>
    </r>
  </si>
  <si>
    <r>
      <t xml:space="preserve">Alle NO-, ONV- und ONN-Fälle
</t>
    </r>
    <r>
      <rPr>
        <sz val="8"/>
        <color theme="0" tint="-0.499984740745262"/>
        <rFont val="Arial"/>
        <family val="2"/>
      </rPr>
      <t>(All NO-, ONV- and ONN-cases)</t>
    </r>
  </si>
  <si>
    <r>
      <t xml:space="preserve">Postoperative Vorstellung möglichst vieler Primärfälle in der Tumorkonferenz
</t>
    </r>
    <r>
      <rPr>
        <sz val="8"/>
        <color theme="6" tint="-0.249977111117893"/>
        <rFont val="Arial"/>
        <family val="2"/>
      </rPr>
      <t>(Post-operative presentation of as many primary cases as possible in the tumour board)</t>
    </r>
  </si>
  <si>
    <r>
      <t xml:space="preserve">KN 3 - Kennzahlenbogen: 
</t>
    </r>
    <r>
      <rPr>
        <sz val="9"/>
        <color theme="6" tint="-0.249977111117893"/>
        <rFont val="Arial"/>
        <family val="2"/>
      </rPr>
      <t>(IN 3 - Indicator sheet)</t>
    </r>
  </si>
  <si>
    <r>
      <t xml:space="preserve">KN 3 - Kennzahlenberechnung: 
</t>
    </r>
    <r>
      <rPr>
        <sz val="9"/>
        <color theme="6" tint="-0.249977111117893"/>
        <rFont val="Arial"/>
        <family val="2"/>
      </rPr>
      <t>(IN 3 - Indicator calculation)</t>
    </r>
  </si>
  <si>
    <r>
      <t xml:space="preserve">Zähler KN 3:
</t>
    </r>
    <r>
      <rPr>
        <sz val="8"/>
        <color theme="6" tint="-0.249977111117893"/>
        <rFont val="Arial"/>
        <family val="2"/>
      </rPr>
      <t>(Numerator IN 3)</t>
    </r>
  </si>
  <si>
    <r>
      <t xml:space="preserve">Grundgesamtheit KN 3:
</t>
    </r>
    <r>
      <rPr>
        <sz val="8"/>
        <color theme="6" tint="-0.249977111117893"/>
        <rFont val="Arial"/>
        <family val="2"/>
      </rPr>
      <t>(Population (=denominator) IN 3)</t>
    </r>
  </si>
  <si>
    <r>
      <t xml:space="preserve">Fallbesprechung bei Lokalrezidiv/ Metastasen
</t>
    </r>
    <r>
      <rPr>
        <sz val="8"/>
        <color theme="6" tint="-0.249977111117893"/>
        <rFont val="Arial"/>
        <family val="2"/>
      </rPr>
      <t>(Tumour board local recurrence/metastases)</t>
    </r>
  </si>
  <si>
    <r>
      <t xml:space="preserve">KN 3 - Fallbesprechung bei Lokalrezidiv/ Metastasen 
</t>
    </r>
    <r>
      <rPr>
        <b/>
        <sz val="9"/>
        <color theme="6" tint="-0.249977111117893"/>
        <rFont val="Arial"/>
        <family val="2"/>
      </rPr>
      <t>(IN 3 - Tumour board local recurrence/metastases)</t>
    </r>
  </si>
  <si>
    <r>
      <t xml:space="preserve">Vorstellung aller Pat. mit 1. Lokalrezidiv/ u./o. 1. Fernmetastasierung in der Tumorkonferenz
</t>
    </r>
    <r>
      <rPr>
        <sz val="8"/>
        <color theme="6" tint="-0.249977111117893"/>
        <rFont val="Arial"/>
        <family val="2"/>
      </rPr>
      <t>(Presentation of all patients with 1st local recurrence and/or 1st distant metastasis in the tumour board)</t>
    </r>
  </si>
  <si>
    <r>
      <t xml:space="preserve">Derzeit keine Vorgaben
</t>
    </r>
    <r>
      <rPr>
        <sz val="8"/>
        <color theme="1" tint="0.499984740745262"/>
        <rFont val="Arial"/>
        <family val="2"/>
      </rPr>
      <t>(No target value)</t>
    </r>
  </si>
  <si>
    <r>
      <t xml:space="preserve">Pat. des Nenners, die in der Tumorkonferenz vorgestellt wurden
</t>
    </r>
    <r>
      <rPr>
        <sz val="8"/>
        <color theme="6" tint="-0.249977111117893"/>
        <rFont val="Arial"/>
        <family val="2"/>
      </rPr>
      <t>(Patients of the denominator presented in the tumour board)</t>
    </r>
  </si>
  <si>
    <r>
      <t xml:space="preserve">KN 4 - Kennzahlenbogen: 
</t>
    </r>
    <r>
      <rPr>
        <sz val="9"/>
        <color theme="6" tint="-0.249977111117893"/>
        <rFont val="Arial"/>
        <family val="2"/>
      </rPr>
      <t>(IN 4 - Indicator sheet)</t>
    </r>
  </si>
  <si>
    <r>
      <t xml:space="preserve">KN 4 - Kennzahlenberechnung: 
</t>
    </r>
    <r>
      <rPr>
        <sz val="9"/>
        <color theme="6" tint="-0.249977111117893"/>
        <rFont val="Arial"/>
        <family val="2"/>
      </rPr>
      <t>(IN 4 - Indicator calculation)</t>
    </r>
  </si>
  <si>
    <r>
      <t xml:space="preserve">Zähler KN 4:
</t>
    </r>
    <r>
      <rPr>
        <sz val="8"/>
        <color theme="6" tint="-0.249977111117893"/>
        <rFont val="Arial"/>
        <family val="2"/>
      </rPr>
      <t>(Numerator IN 4)</t>
    </r>
  </si>
  <si>
    <r>
      <t xml:space="preserve">Grundgesamtheit KN 4:
</t>
    </r>
    <r>
      <rPr>
        <sz val="8"/>
        <color theme="6" tint="-0.249977111117893"/>
        <rFont val="Arial"/>
        <family val="2"/>
      </rPr>
      <t>(Population (=denominator) IN 4)</t>
    </r>
  </si>
  <si>
    <t>≥ 90</t>
  </si>
  <si>
    <r>
      <t xml:space="preserve">KN 4 - Strahlentherapie nach BET bei inv. Mammakarzinom
</t>
    </r>
    <r>
      <rPr>
        <b/>
        <sz val="9"/>
        <color theme="6" tint="-0.249977111117893"/>
        <rFont val="Arial"/>
        <family val="2"/>
      </rPr>
      <t>(IN 4 - Radiotherapy after BCS in the case of invasive breast cancer)</t>
    </r>
  </si>
  <si>
    <r>
      <t xml:space="preserve">Strahlentherapie nach BET bei inv. Mammakarzinom
</t>
    </r>
    <r>
      <rPr>
        <sz val="8"/>
        <color theme="6" tint="-0.249977111117893"/>
        <rFont val="Arial"/>
        <family val="2"/>
      </rPr>
      <t>(Radiotherapy after BCS in the case of invasive breast cancer)</t>
    </r>
  </si>
  <si>
    <r>
      <t xml:space="preserve">Adäquate Rate an Bestrahlungen  von Primärfällen mit inv. Mammakarzinom und BET 
</t>
    </r>
    <r>
      <rPr>
        <sz val="8"/>
        <color theme="6" tint="-0.249977111117893"/>
        <rFont val="Arial"/>
        <family val="2"/>
      </rPr>
      <t>(Adequate rate of radiotherapy of primary cases with invasive breast cancer and BCS)</t>
    </r>
  </si>
  <si>
    <r>
      <t xml:space="preserve">Primärfälle des Nenners, denen eine Radiatio empfohlen wurde
</t>
    </r>
    <r>
      <rPr>
        <sz val="8"/>
        <color theme="6" tint="-0.249977111117893"/>
        <rFont val="Arial"/>
        <family val="2"/>
      </rPr>
      <t>(Primary cases of the denominator for whom radiotherapy was recommended)</t>
    </r>
  </si>
  <si>
    <r>
      <t xml:space="preserve">KN 5 - Kennzahlenbogen: 
</t>
    </r>
    <r>
      <rPr>
        <sz val="9"/>
        <color theme="6" tint="-0.249977111117893"/>
        <rFont val="Arial"/>
        <family val="2"/>
      </rPr>
      <t>(IN 5 - Indicator sheet)</t>
    </r>
  </si>
  <si>
    <r>
      <t xml:space="preserve">KN 5 - Kennzahlenberechnung: 
</t>
    </r>
    <r>
      <rPr>
        <sz val="9"/>
        <color theme="6" tint="-0.249977111117893"/>
        <rFont val="Arial"/>
        <family val="2"/>
      </rPr>
      <t>(IN 5 - Indicator calculation)</t>
    </r>
  </si>
  <si>
    <r>
      <t xml:space="preserve">Zähler KN 5:
</t>
    </r>
    <r>
      <rPr>
        <sz val="8"/>
        <color theme="6" tint="-0.249977111117893"/>
        <rFont val="Arial"/>
        <family val="2"/>
      </rPr>
      <t>(Numerator IN 5)</t>
    </r>
  </si>
  <si>
    <r>
      <t xml:space="preserve">Grundgesamtheit KN 5:
</t>
    </r>
    <r>
      <rPr>
        <sz val="8"/>
        <color theme="6" tint="-0.249977111117893"/>
        <rFont val="Arial"/>
        <family val="2"/>
      </rPr>
      <t>(Population (=denominator) IN 5)</t>
    </r>
  </si>
  <si>
    <r>
      <t xml:space="preserve">KN 5 - Strahlentherapie nach BET bei DCIS
</t>
    </r>
    <r>
      <rPr>
        <b/>
        <sz val="9"/>
        <color theme="6" tint="-0.249977111117893"/>
        <rFont val="Arial"/>
        <family val="2"/>
      </rPr>
      <t>(IN 5 - Radiotherapy after BCS in the case of DCIS)</t>
    </r>
  </si>
  <si>
    <r>
      <t xml:space="preserve">Strahlentherapie nach BET bei DCIS
</t>
    </r>
    <r>
      <rPr>
        <sz val="8"/>
        <color theme="6" tint="-0.249977111117893"/>
        <rFont val="Arial"/>
        <family val="2"/>
      </rPr>
      <t>(Radiotherapy after BCS in the case of DCIS)</t>
    </r>
  </si>
  <si>
    <r>
      <t xml:space="preserve">Adäquate Rate an Bestrahlungen von Primärfällen mit DCIS und BET
</t>
    </r>
    <r>
      <rPr>
        <sz val="8"/>
        <color theme="6" tint="-0.249977111117893"/>
        <rFont val="Arial"/>
        <family val="2"/>
      </rPr>
      <t>(Adequate rate of radiotherapies of  primary cases with DCIS and BCS)</t>
    </r>
  </si>
  <si>
    <r>
      <t xml:space="preserve">Derzeit keine Vorgabe
</t>
    </r>
    <r>
      <rPr>
        <sz val="8"/>
        <color theme="1" tint="0.499984740745262"/>
        <rFont val="Arial"/>
        <family val="2"/>
      </rPr>
      <t>(No target value)</t>
    </r>
  </si>
  <si>
    <r>
      <t xml:space="preserve">Primärfälle des Nenners, bei denen eine Radiatio begonnen wurde
</t>
    </r>
    <r>
      <rPr>
        <sz val="8"/>
        <color theme="6" tint="-0.249977111117893"/>
        <rFont val="Arial"/>
        <family val="2"/>
      </rPr>
      <t>(Primary cases of the denominator in which radiotherapy was recommended)</t>
    </r>
  </si>
  <si>
    <r>
      <t xml:space="preserve">Primärfälle mit DCIS und BET
</t>
    </r>
    <r>
      <rPr>
        <sz val="8"/>
        <color theme="1" tint="0.499984740745262"/>
        <rFont val="Arial"/>
        <family val="2"/>
      </rPr>
      <t>(Primary cases with DCIS and BCS)</t>
    </r>
  </si>
  <si>
    <r>
      <t xml:space="preserve">KN 7 - Kennzahlenbogen: 
</t>
    </r>
    <r>
      <rPr>
        <sz val="9"/>
        <color theme="6" tint="-0.249977111117893"/>
        <rFont val="Arial"/>
        <family val="2"/>
      </rPr>
      <t>(IN 7 - Indicator sheet)</t>
    </r>
  </si>
  <si>
    <r>
      <t xml:space="preserve">KN 7 - Kennzahlenberechnung: 
</t>
    </r>
    <r>
      <rPr>
        <sz val="9"/>
        <color theme="6" tint="-0.249977111117893"/>
        <rFont val="Arial"/>
        <family val="2"/>
      </rPr>
      <t>(IN 7 - Indicator calculation)</t>
    </r>
  </si>
  <si>
    <r>
      <t xml:space="preserve">Zähler KN 7:
</t>
    </r>
    <r>
      <rPr>
        <sz val="8"/>
        <color theme="6" tint="-0.249977111117893"/>
        <rFont val="Arial"/>
        <family val="2"/>
      </rPr>
      <t>(Numerator IN 7)</t>
    </r>
  </si>
  <si>
    <r>
      <t xml:space="preserve">Grundgesamtheit KN 7:
</t>
    </r>
    <r>
      <rPr>
        <sz val="8"/>
        <color theme="6" tint="-0.249977111117893"/>
        <rFont val="Arial"/>
        <family val="2"/>
      </rPr>
      <t>(Population (=denominator) IN 7)</t>
    </r>
  </si>
  <si>
    <r>
      <t xml:space="preserve">Endokrine Therapie bei steroidrez. positivem Befund
</t>
    </r>
    <r>
      <rPr>
        <sz val="8"/>
        <color theme="6" tint="-0.249977111117893"/>
        <rFont val="Arial"/>
        <family val="2"/>
      </rPr>
      <t>(Endocrine therapy in the case of steroid receptor positive result)</t>
    </r>
  </si>
  <si>
    <r>
      <t xml:space="preserve">Endokrine Therapie bei möglichst vielen steroidrez. pos. Primärfällen
</t>
    </r>
    <r>
      <rPr>
        <sz val="8"/>
        <color theme="6" tint="-0.249977111117893"/>
        <rFont val="Arial"/>
        <family val="2"/>
      </rPr>
      <t>(Endocrine therapy for as many steroid receptor positive primary cases as possible)</t>
    </r>
  </si>
  <si>
    <r>
      <t xml:space="preserve">Primärfälle des Nenners, denen eine endokrine Therapie empfohlen wurde
</t>
    </r>
    <r>
      <rPr>
        <sz val="8"/>
        <color theme="6" tint="-0.249977111117893"/>
        <rFont val="Arial"/>
        <family val="2"/>
      </rPr>
      <t>(Primary cases of the denominator for which endocrine therapy was recommended)</t>
    </r>
  </si>
  <si>
    <r>
      <t xml:space="preserve">Primärfälle mit invasivem Mammakarzinom mit steroidrez. positivem Befund (ohne primär M1 Pat.)
</t>
    </r>
    <r>
      <rPr>
        <sz val="8"/>
        <color theme="1" tint="0.499984740745262"/>
        <rFont val="Arial"/>
        <family val="2"/>
      </rPr>
      <t>(Primary cases with invasive breast cancer in the case of steroid rec. positive result (without primary M1 pat.))</t>
    </r>
  </si>
  <si>
    <r>
      <t xml:space="preserve">KN 8 - Kennzahlenbogen: 
</t>
    </r>
    <r>
      <rPr>
        <sz val="9"/>
        <color theme="6" tint="-0.249977111117893"/>
        <rFont val="Arial"/>
        <family val="2"/>
      </rPr>
      <t>(IN 8 - Indicator sheet)</t>
    </r>
  </si>
  <si>
    <r>
      <t xml:space="preserve">KN 8 - Kennzahlenberechnung: 
</t>
    </r>
    <r>
      <rPr>
        <sz val="9"/>
        <color theme="6" tint="-0.249977111117893"/>
        <rFont val="Arial"/>
        <family val="2"/>
      </rPr>
      <t>(IN 8 - Indicator calculation)</t>
    </r>
  </si>
  <si>
    <r>
      <t xml:space="preserve">Zähler KN 8:
</t>
    </r>
    <r>
      <rPr>
        <sz val="8"/>
        <color theme="6" tint="-0.249977111117893"/>
        <rFont val="Arial"/>
        <family val="2"/>
      </rPr>
      <t>(Numerator IN 8)</t>
    </r>
  </si>
  <si>
    <r>
      <t xml:space="preserve">Grundgesamtheit KN 8:
</t>
    </r>
    <r>
      <rPr>
        <sz val="8"/>
        <color theme="6" tint="-0.249977111117893"/>
        <rFont val="Arial"/>
        <family val="2"/>
      </rPr>
      <t>(Population (=denominator) IN 8)</t>
    </r>
  </si>
  <si>
    <r>
      <t xml:space="preserve">Primärfälle mit invasivem Mammakarzinom mit HER-2 pos. Befund ≥ pT1c (bei neoadj. vorbehandelten u. bei nicht operierten Pat: ≥ cT1c) 
(ohne primär M1 Pat.)
</t>
    </r>
    <r>
      <rPr>
        <sz val="8"/>
        <color theme="1" tint="0.499984740745262"/>
        <rFont val="Arial"/>
        <family val="2"/>
      </rPr>
      <t>(Primary cases with invasive breast carcinoma with HER-2 pos. result ≥ pT1c (in neoadj. pre-treated and in non-operated patients: ≥ cT1c) (without primary M1 patients))</t>
    </r>
  </si>
  <si>
    <r>
      <t xml:space="preserve">KN 9 - Kennzahlenbogen: 
</t>
    </r>
    <r>
      <rPr>
        <sz val="9"/>
        <color theme="6" tint="-0.249977111117893"/>
        <rFont val="Arial"/>
        <family val="2"/>
      </rPr>
      <t>(IN 9 - Indicator sheet)</t>
    </r>
  </si>
  <si>
    <r>
      <t xml:space="preserve">KN 9 - Kennzahlenberechnung: 
</t>
    </r>
    <r>
      <rPr>
        <sz val="9"/>
        <color theme="6" tint="-0.249977111117893"/>
        <rFont val="Arial"/>
        <family val="2"/>
      </rPr>
      <t>(IN 9 - Indicator calculation)</t>
    </r>
  </si>
  <si>
    <r>
      <t xml:space="preserve">Zähler KN 9:
</t>
    </r>
    <r>
      <rPr>
        <sz val="8"/>
        <color theme="6" tint="-0.249977111117893"/>
        <rFont val="Arial"/>
        <family val="2"/>
      </rPr>
      <t>(Numerator IN 9)</t>
    </r>
  </si>
  <si>
    <r>
      <t xml:space="preserve">Grundgesamtheit KN 9:
</t>
    </r>
    <r>
      <rPr>
        <sz val="8"/>
        <color theme="6" tint="-0.249977111117893"/>
        <rFont val="Arial"/>
        <family val="2"/>
      </rPr>
      <t>(Population (=denominator) IN 9)</t>
    </r>
  </si>
  <si>
    <r>
      <t xml:space="preserve">Endokrine Therapie bei Metastasierung
</t>
    </r>
    <r>
      <rPr>
        <sz val="8"/>
        <color theme="6" tint="-0.249977111117893"/>
        <rFont val="Arial"/>
        <family val="2"/>
      </rPr>
      <t>(Endocrine therapy for metastasis)</t>
    </r>
  </si>
  <si>
    <r>
      <t xml:space="preserve">Möglichst häufig endokrine Therapie als First-line-Therapie bei Metastasierung
</t>
    </r>
    <r>
      <rPr>
        <sz val="8"/>
        <color theme="6" tint="-0.249977111117893"/>
        <rFont val="Arial"/>
        <family val="2"/>
      </rPr>
      <t>(Endocrine therapy as first-line therapy for metastasis as often as possible)</t>
    </r>
  </si>
  <si>
    <r>
      <t xml:space="preserve">Pat. des Nenners, bei denen mit einer endokrin basierten Therapie im metastasierten Stadium als First-line-Therapie begonnen wurde
</t>
    </r>
    <r>
      <rPr>
        <sz val="8"/>
        <color theme="6" tint="-0.249977111117893"/>
        <rFont val="Arial"/>
        <family val="2"/>
      </rPr>
      <t>(Patients of the denominator, who were started on endocrine based therapy in the metastasised stage as first-line therapy)</t>
    </r>
  </si>
  <si>
    <r>
      <t xml:space="preserve">Pat. mit steroidrez. pos. und HER2-negativem inv. Mammakarzinom mit 1. Fernmetastasierung (incl. Primär M1 Pat.)
</t>
    </r>
    <r>
      <rPr>
        <sz val="8"/>
        <color theme="1" tint="0.499984740745262"/>
        <rFont val="Arial"/>
        <family val="2"/>
      </rPr>
      <t>(Patients with steroid receptor positive and HER2-negative invasive breast cancer with 1st remote metastasis (incl. primary M1 pat.))</t>
    </r>
  </si>
  <si>
    <r>
      <t xml:space="preserve">KN 10 - Kennzahlenbogen: 
</t>
    </r>
    <r>
      <rPr>
        <sz val="9"/>
        <color theme="6" tint="-0.249977111117893"/>
        <rFont val="Arial"/>
        <family val="2"/>
      </rPr>
      <t>(IN 10 - Indicator sheet)</t>
    </r>
  </si>
  <si>
    <r>
      <t xml:space="preserve">KN 10 - Kennzahlenberechnung: 
</t>
    </r>
    <r>
      <rPr>
        <sz val="9"/>
        <color theme="6" tint="-0.249977111117893"/>
        <rFont val="Arial"/>
        <family val="2"/>
      </rPr>
      <t>(IN 10 - Indicator calculation)</t>
    </r>
  </si>
  <si>
    <r>
      <t xml:space="preserve">Zähler KN 10:
</t>
    </r>
    <r>
      <rPr>
        <sz val="8"/>
        <color theme="6" tint="-0.249977111117893"/>
        <rFont val="Arial"/>
        <family val="2"/>
      </rPr>
      <t>(Numerator IN 10)</t>
    </r>
  </si>
  <si>
    <r>
      <t xml:space="preserve">Grundgesamtheit KN 10:
</t>
    </r>
    <r>
      <rPr>
        <sz val="8"/>
        <color theme="6" tint="-0.249977111117893"/>
        <rFont val="Arial"/>
        <family val="2"/>
      </rPr>
      <t>(Population (=denominator) IN 10)</t>
    </r>
  </si>
  <si>
    <r>
      <t xml:space="preserve">Psychoonkologisches Distress-Screening 
</t>
    </r>
    <r>
      <rPr>
        <sz val="8"/>
        <color theme="6" tint="-0.249977111117893"/>
        <rFont val="Arial"/>
        <family val="2"/>
      </rPr>
      <t>(Psycho-oncological distress screening )</t>
    </r>
  </si>
  <si>
    <r>
      <t xml:space="preserve">Adäquate Rate an psychoonkologischem Distress-Screening
</t>
    </r>
    <r>
      <rPr>
        <sz val="8"/>
        <color theme="6" tint="-0.249977111117893"/>
        <rFont val="Arial"/>
        <family val="2"/>
      </rPr>
      <t>(Adequate rate of psycho-oncological distress screening)</t>
    </r>
  </si>
  <si>
    <r>
      <t xml:space="preserve">Pat. des Nenners, die psychoonkologisch gescreent wurden
</t>
    </r>
    <r>
      <rPr>
        <sz val="8"/>
        <color theme="6" tint="-0.249977111117893"/>
        <rFont val="Arial"/>
        <family val="2"/>
      </rPr>
      <t>(Patients of the denominator who were psycho-oncologically screened)</t>
    </r>
  </si>
  <si>
    <r>
      <t xml:space="preserve">KN 11 - Kennzahlenbogen: 
</t>
    </r>
    <r>
      <rPr>
        <sz val="9"/>
        <color theme="6" tint="-0.249977111117893"/>
        <rFont val="Arial"/>
        <family val="2"/>
      </rPr>
      <t>(IN 11 - Indicator sheet)</t>
    </r>
  </si>
  <si>
    <r>
      <t xml:space="preserve">KN 11 - Kennzahlenberechnung: 
</t>
    </r>
    <r>
      <rPr>
        <sz val="9"/>
        <color theme="6" tint="-0.249977111117893"/>
        <rFont val="Arial"/>
        <family val="2"/>
      </rPr>
      <t>(IN 11 - Indicator calculation)</t>
    </r>
  </si>
  <si>
    <r>
      <t xml:space="preserve">Zähler KN 11:
</t>
    </r>
    <r>
      <rPr>
        <sz val="8"/>
        <color theme="6" tint="-0.249977111117893"/>
        <rFont val="Arial"/>
        <family val="2"/>
      </rPr>
      <t>(Numerator IN 11)</t>
    </r>
  </si>
  <si>
    <r>
      <t xml:space="preserve">Grundgesamtheit KN 11:
</t>
    </r>
    <r>
      <rPr>
        <sz val="8"/>
        <color theme="6" tint="-0.249977111117893"/>
        <rFont val="Arial"/>
        <family val="2"/>
      </rPr>
      <t>(Population (=denominator) IN 11)</t>
    </r>
  </si>
  <si>
    <r>
      <t xml:space="preserve">Beratung Sozialdienst
</t>
    </r>
    <r>
      <rPr>
        <sz val="8"/>
        <color theme="6" tint="-0.249977111117893"/>
        <rFont val="Arial"/>
        <family val="2"/>
      </rPr>
      <t>(Social service counselling)</t>
    </r>
  </si>
  <si>
    <r>
      <t xml:space="preserve">Adäquate Rate an Beratung durch Sozialdienst
</t>
    </r>
    <r>
      <rPr>
        <sz val="8"/>
        <color theme="6" tint="-0.249977111117893"/>
        <rFont val="Arial"/>
        <family val="2"/>
      </rPr>
      <t>(Adequate rate of counseling by social service)</t>
    </r>
  </si>
  <si>
    <r>
      <t xml:space="preserve">Pat. des Nenners, die stationär oder ambulant durch den Sozialdienst beraten wurden
</t>
    </r>
    <r>
      <rPr>
        <sz val="8"/>
        <color theme="6" tint="-0.249977111117893"/>
        <rFont val="Arial"/>
        <family val="2"/>
      </rPr>
      <t>(Patients of the denominator who received counselling by social services in an inpatient or outpatient setting)</t>
    </r>
  </si>
  <si>
    <r>
      <t xml:space="preserve">KN 12 - Kennzahlenbogen: 
</t>
    </r>
    <r>
      <rPr>
        <sz val="9"/>
        <color theme="6" tint="-0.249977111117893"/>
        <rFont val="Arial"/>
        <family val="2"/>
      </rPr>
      <t>(IN 12 - Indicator sheet)</t>
    </r>
  </si>
  <si>
    <r>
      <t xml:space="preserve">KN 12 - Kennzahlenberechnung: 
</t>
    </r>
    <r>
      <rPr>
        <sz val="9"/>
        <color theme="6" tint="-0.249977111117893"/>
        <rFont val="Arial"/>
        <family val="2"/>
      </rPr>
      <t>(IN 12 - Indicator calculation)</t>
    </r>
  </si>
  <si>
    <r>
      <t xml:space="preserve">Zähler KN 12:
</t>
    </r>
    <r>
      <rPr>
        <sz val="8"/>
        <color theme="6" tint="-0.249977111117893"/>
        <rFont val="Arial"/>
        <family val="2"/>
      </rPr>
      <t>(Numerator IN 12)</t>
    </r>
  </si>
  <si>
    <r>
      <t xml:space="preserve">Grundgesamtheit KN 12:
</t>
    </r>
    <r>
      <rPr>
        <sz val="8"/>
        <color theme="6" tint="-0.249977111117893"/>
        <rFont val="Arial"/>
        <family val="2"/>
      </rPr>
      <t>(Population (=denominator) IN 12)</t>
    </r>
  </si>
  <si>
    <r>
      <t xml:space="preserve">Anteil Studienpat.
</t>
    </r>
    <r>
      <rPr>
        <sz val="8"/>
        <color theme="6" tint="-0.249977111117893"/>
        <rFont val="Arial"/>
        <family val="2"/>
      </rPr>
      <t>(Patients enrolled in a study)</t>
    </r>
  </si>
  <si>
    <r>
      <t xml:space="preserve">Einschluss von möglichst vielen Pat. in Studien
</t>
    </r>
    <r>
      <rPr>
        <sz val="8"/>
        <color theme="6" tint="-0.249977111117893"/>
        <rFont val="Arial"/>
        <family val="2"/>
      </rPr>
      <t>(Inclusion of as many patients as possible in studies)</t>
    </r>
  </si>
  <si>
    <r>
      <t xml:space="preserve">Pat. die in eine Studie mit Ethikvotum eingebracht wurden
</t>
    </r>
    <r>
      <rPr>
        <sz val="8"/>
        <color theme="6" tint="-0.249977111117893"/>
        <rFont val="Arial"/>
        <family val="2"/>
      </rPr>
      <t>(Patients who were included in a study with an ethical vote)</t>
    </r>
  </si>
  <si>
    <r>
      <t xml:space="preserve">Primärfälle
</t>
    </r>
    <r>
      <rPr>
        <sz val="8"/>
        <color theme="1" tint="0.499984740745262"/>
        <rFont val="Arial"/>
        <family val="2"/>
      </rPr>
      <t>(Primary cases)</t>
    </r>
  </si>
  <si>
    <r>
      <t xml:space="preserve">Prätherapeutische histologische Sicherung
</t>
    </r>
    <r>
      <rPr>
        <sz val="8"/>
        <color theme="6" tint="-0.249977111117893"/>
        <rFont val="Arial"/>
        <family val="2"/>
      </rPr>
      <t>(Pretherapeutic histological confirmation)</t>
    </r>
  </si>
  <si>
    <r>
      <t xml:space="preserve">Möglichst häufig prätherapeutische histologische Sicherung
</t>
    </r>
    <r>
      <rPr>
        <sz val="8"/>
        <color theme="6" tint="-0.249977111117893"/>
        <rFont val="Arial"/>
        <family val="2"/>
      </rPr>
      <t>(Pretherapeutic histological confirmation as often as possible)</t>
    </r>
  </si>
  <si>
    <r>
      <t xml:space="preserve">Primärfälle des Nenners mit prätherapeutischer histologischer Diagnosesicherung durch Stanz- oder Vakuumbiopsie
</t>
    </r>
    <r>
      <rPr>
        <sz val="8"/>
        <color theme="6" tint="-0.249977111117893"/>
        <rFont val="Arial"/>
        <family val="2"/>
      </rPr>
      <t>(Primary cases of the denominator with pretherapeutic histological diagnosis confirmation by punch or vacuum-assisted biopsy)</t>
    </r>
  </si>
  <si>
    <r>
      <t xml:space="preserve">Primärfälle mit Ersteingriff und Histologie invasives Mammakarzinom oder DCIS
</t>
    </r>
    <r>
      <rPr>
        <sz val="8"/>
        <color theme="1" tint="0.499984740745262"/>
        <rFont val="Arial"/>
        <family val="2"/>
      </rPr>
      <t>(Primary cases with initial surgery and histology of invasive breast cancer or DCIS)</t>
    </r>
  </si>
  <si>
    <r>
      <t xml:space="preserve">Primärfälle Mammakarzinom
</t>
    </r>
    <r>
      <rPr>
        <sz val="8"/>
        <color theme="6" tint="-0.249977111117893"/>
        <rFont val="Arial"/>
        <family val="2"/>
      </rPr>
      <t>(Primary cases breast cancer)</t>
    </r>
  </si>
  <si>
    <r>
      <t xml:space="preserve">Alle NO-, ONV- und ONN-Fälle 
</t>
    </r>
    <r>
      <rPr>
        <sz val="8"/>
        <color theme="0" tint="-0.499984740745262"/>
        <rFont val="Arial"/>
        <family val="2"/>
      </rPr>
      <t>(All NO-, ONV- and ONN-cases)</t>
    </r>
  </si>
  <si>
    <r>
      <t xml:space="preserve">Pat. mit neuaufgetretenem  (Lokal-) Rezidiv und/ oder Fernmetastasen (ohne primär M1 Pat.)
</t>
    </r>
    <r>
      <rPr>
        <sz val="8"/>
        <color theme="6" tint="-0.249977111117893"/>
        <rFont val="Arial"/>
        <family val="2"/>
      </rPr>
      <t>(Patients with 1st (local) recurrence and/or distant metastasis (without primary M1 patients))</t>
    </r>
  </si>
  <si>
    <r>
      <t xml:space="preserve">Pat. mit neuaufgetretenem (Lokal-) Rezidiv und/ oder Fernmetastasen (ohne primär M1 Pat.)
</t>
    </r>
    <r>
      <rPr>
        <sz val="8"/>
        <color theme="6" tint="-0.249977111117893"/>
        <rFont val="Arial"/>
        <family val="2"/>
      </rPr>
      <t>(Patients with new (local) recurrence and/or distant metastases (without primary M1 Pat.))</t>
    </r>
  </si>
  <si>
    <r>
      <t xml:space="preserve">KN 15 - Kennzahlenbogen: 
</t>
    </r>
    <r>
      <rPr>
        <sz val="9"/>
        <color theme="6" tint="-0.249977111117893"/>
        <rFont val="Arial"/>
        <family val="2"/>
      </rPr>
      <t>(IN 15 - Indicator sheet)</t>
    </r>
  </si>
  <si>
    <r>
      <t xml:space="preserve">KN 15 - Kennzahlenberechnung: 
</t>
    </r>
    <r>
      <rPr>
        <sz val="9"/>
        <color theme="6" tint="-0.249977111117893"/>
        <rFont val="Arial"/>
        <family val="2"/>
      </rPr>
      <t>(IN 15 - Indicator calculation)</t>
    </r>
  </si>
  <si>
    <r>
      <t xml:space="preserve">Zähler KN 15:
</t>
    </r>
    <r>
      <rPr>
        <sz val="8"/>
        <color theme="6" tint="-0.249977111117893"/>
        <rFont val="Arial"/>
        <family val="2"/>
      </rPr>
      <t>(Numerator IN 15)</t>
    </r>
  </si>
  <si>
    <r>
      <t xml:space="preserve">Grundgesamtheit KN 15:
</t>
    </r>
    <r>
      <rPr>
        <sz val="8"/>
        <color theme="6" tint="-0.249977111117893"/>
        <rFont val="Arial"/>
        <family val="2"/>
      </rPr>
      <t>(Population (=denominator) IN 15)</t>
    </r>
  </si>
  <si>
    <r>
      <t xml:space="preserve">Anzahl operative Eingriffe für R0-Resektion bei BET
</t>
    </r>
    <r>
      <rPr>
        <sz val="8"/>
        <color theme="6" tint="-0.249977111117893"/>
        <rFont val="Arial"/>
        <family val="2"/>
      </rPr>
      <t>(Number of surgical procedures for R0 resection for BCS)</t>
    </r>
  </si>
  <si>
    <r>
      <t xml:space="preserve">Möglichst häufig R0-Resektion im 1.operativen Eingriff bei BET
</t>
    </r>
    <r>
      <rPr>
        <sz val="8"/>
        <color theme="6" tint="-0.249977111117893"/>
        <rFont val="Arial"/>
        <family val="2"/>
      </rPr>
      <t>(R0 resection as often as possible in the 1st surgical procedure at BCS)</t>
    </r>
  </si>
  <si>
    <r>
      <t xml:space="preserve">Primärfälle des Nenners mit nur einem operativen Eingriff bis zum endgültigen Operationszustand BET
</t>
    </r>
    <r>
      <rPr>
        <sz val="8"/>
        <color theme="6" tint="-0.249977111117893"/>
        <rFont val="Arial"/>
        <family val="2"/>
      </rPr>
      <t>(Primary cases of the denominator with only one surgical procedure up to final surgical condition BCS)</t>
    </r>
  </si>
  <si>
    <r>
      <t xml:space="preserve">Operierte Primärfälle mit BET und R0
</t>
    </r>
    <r>
      <rPr>
        <sz val="8"/>
        <color theme="1" tint="0.499984740745262"/>
        <rFont val="Arial"/>
        <family val="2"/>
      </rPr>
      <t>('Surgical primary cases with BCS and R0)</t>
    </r>
  </si>
  <si>
    <r>
      <t xml:space="preserve">KN 16 - Kennzahlenbogen: 
</t>
    </r>
    <r>
      <rPr>
        <sz val="9"/>
        <color theme="6" tint="-0.249977111117893"/>
        <rFont val="Arial"/>
        <family val="2"/>
      </rPr>
      <t>(IN 16 - Indicator sheet)</t>
    </r>
  </si>
  <si>
    <r>
      <t xml:space="preserve">KN 16 - Kennzahlenberechnung: 
</t>
    </r>
    <r>
      <rPr>
        <sz val="9"/>
        <color theme="6" tint="-0.249977111117893"/>
        <rFont val="Arial"/>
        <family val="2"/>
      </rPr>
      <t>(IN 16 - Indicator calculation)</t>
    </r>
  </si>
  <si>
    <r>
      <t xml:space="preserve">Zähler KN 16:
</t>
    </r>
    <r>
      <rPr>
        <sz val="8"/>
        <color theme="6" tint="-0.249977111117893"/>
        <rFont val="Arial"/>
        <family val="2"/>
      </rPr>
      <t>(Numerator IN 16)</t>
    </r>
  </si>
  <si>
    <r>
      <t xml:space="preserve">Grundgesamtheit KN 16:
</t>
    </r>
    <r>
      <rPr>
        <sz val="8"/>
        <color theme="6" tint="-0.249977111117893"/>
        <rFont val="Arial"/>
        <family val="2"/>
      </rPr>
      <t>(Population (=denominator) IN 16)</t>
    </r>
  </si>
  <si>
    <r>
      <t xml:space="preserve">Brusterhaltendes Vorgehen bei pT1 (inkl. (y)pT1 u. (y)pT0)
</t>
    </r>
    <r>
      <rPr>
        <sz val="8"/>
        <color theme="6" tint="-0.249977111117893"/>
        <rFont val="Arial"/>
        <family val="2"/>
      </rPr>
      <t>(Breast-conserving procedure for pT1 (incl. (y)pT1 u. (y)pT0))</t>
    </r>
  </si>
  <si>
    <r>
      <t xml:space="preserve">≥ 70% BET bei Primärfällen mit pT1 (inkl. (y)pT1 u. (y)pT0)
</t>
    </r>
    <r>
      <rPr>
        <sz val="8"/>
        <color theme="6" tint="-0.249977111117893"/>
        <rFont val="Arial"/>
        <family val="2"/>
      </rPr>
      <t>(≥ 70% BCS for primary cases with pT1 (incl. (y)pT1 u. (y)pT0))</t>
    </r>
  </si>
  <si>
    <r>
      <t xml:space="preserve">Primärfälle des Nenners mit BET (endgültiger Operationszustand)
</t>
    </r>
    <r>
      <rPr>
        <sz val="8"/>
        <color theme="6" tint="-0.249977111117893"/>
        <rFont val="Arial"/>
        <family val="2"/>
      </rPr>
      <t>(Primary cases of the denominator with BCS (final surgical condition))</t>
    </r>
  </si>
  <si>
    <r>
      <t xml:space="preserve">KN 17 - Kennzahlenbogen: 
</t>
    </r>
    <r>
      <rPr>
        <sz val="9"/>
        <color theme="6" tint="-0.249977111117893"/>
        <rFont val="Arial"/>
        <family val="2"/>
      </rPr>
      <t>(IN 17 - Indicator sheet)</t>
    </r>
  </si>
  <si>
    <r>
      <t xml:space="preserve">KN 17 - Kennzahlenberechnung: 
</t>
    </r>
    <r>
      <rPr>
        <sz val="9"/>
        <color theme="6" tint="-0.249977111117893"/>
        <rFont val="Arial"/>
        <family val="2"/>
      </rPr>
      <t>(IN 17 - Indicator calculation)</t>
    </r>
  </si>
  <si>
    <r>
      <t xml:space="preserve">Zähler KN 17:
</t>
    </r>
    <r>
      <rPr>
        <sz val="8"/>
        <color theme="6" tint="-0.249977111117893"/>
        <rFont val="Arial"/>
        <family val="2"/>
      </rPr>
      <t>(Numerator IN 17)</t>
    </r>
  </si>
  <si>
    <r>
      <t xml:space="preserve">Grundgesamtheit KN 17:
</t>
    </r>
    <r>
      <rPr>
        <sz val="8"/>
        <color theme="6" tint="-0.249977111117893"/>
        <rFont val="Arial"/>
        <family val="2"/>
      </rPr>
      <t>(Population (=denominator) IN 17)</t>
    </r>
  </si>
  <si>
    <t>&lt; 15%; &gt; 40%</t>
  </si>
  <si>
    <t xml:space="preserve">Derzeit keine Vorgaben </t>
  </si>
  <si>
    <r>
      <t xml:space="preserve">Mastektomien
</t>
    </r>
    <r>
      <rPr>
        <sz val="8"/>
        <color theme="6" tint="-0.249977111117893"/>
        <rFont val="Arial"/>
        <family val="2"/>
      </rPr>
      <t>(Mastectomies)</t>
    </r>
  </si>
  <si>
    <r>
      <t xml:space="preserve">Mastektomie
</t>
    </r>
    <r>
      <rPr>
        <sz val="8"/>
        <color theme="6" tint="-0.249977111117893"/>
        <rFont val="Arial"/>
        <family val="2"/>
      </rPr>
      <t>(Adequate rate of mastectomies)</t>
    </r>
  </si>
  <si>
    <r>
      <t xml:space="preserve">Primärfälle des Nenners mit Mastektomien (endgültiger Operationszustand)  
</t>
    </r>
    <r>
      <rPr>
        <sz val="8"/>
        <color theme="6" tint="-0.249977111117893"/>
        <rFont val="Arial"/>
        <family val="2"/>
      </rPr>
      <t>(Primary cases of the denominator with mastectomies (final surgical condition))</t>
    </r>
  </si>
  <si>
    <r>
      <t xml:space="preserve">Operierte Primärfälle
</t>
    </r>
    <r>
      <rPr>
        <sz val="8"/>
        <color theme="1" tint="0.499984740745262"/>
        <rFont val="Arial"/>
        <family val="2"/>
      </rPr>
      <t>(Surgical primary cases)</t>
    </r>
  </si>
  <si>
    <r>
      <t xml:space="preserve">KN 18 - Kennzahlenbogen: 
</t>
    </r>
    <r>
      <rPr>
        <sz val="9"/>
        <color theme="6" tint="-0.249977111117893"/>
        <rFont val="Arial"/>
        <family val="2"/>
      </rPr>
      <t>(IN 18 - Indicator sheet)</t>
    </r>
  </si>
  <si>
    <r>
      <t xml:space="preserve">KN 18 - Kennzahlenberechnung: 
</t>
    </r>
    <r>
      <rPr>
        <sz val="9"/>
        <color theme="6" tint="-0.249977111117893"/>
        <rFont val="Arial"/>
        <family val="2"/>
      </rPr>
      <t>(IN 18 - Indicator calculation)</t>
    </r>
  </si>
  <si>
    <r>
      <t xml:space="preserve">LK-Entfernung bei DCIS
</t>
    </r>
    <r>
      <rPr>
        <sz val="8"/>
        <color theme="6" tint="-0.249977111117893"/>
        <rFont val="Arial"/>
        <family val="2"/>
      </rPr>
      <t>(Lymph node removal in the case of DCIS)</t>
    </r>
  </si>
  <si>
    <r>
      <t xml:space="preserve">Möglichst selten LK-Entfernung bei DCIS
</t>
    </r>
    <r>
      <rPr>
        <sz val="8"/>
        <color theme="6" tint="-0.249977111117893"/>
        <rFont val="Arial"/>
        <family val="2"/>
      </rPr>
      <t>(As rarely as possible lymph node removal in the case of DCIS)</t>
    </r>
  </si>
  <si>
    <r>
      <t xml:space="preserve">Primärfälle DCIS mit abgeschlossener operativer Therapie und BET
</t>
    </r>
    <r>
      <rPr>
        <sz val="8"/>
        <color theme="1" tint="0.499984740745262"/>
        <rFont val="Arial"/>
        <family val="2"/>
      </rPr>
      <t>(Primary cases DCIS with completed surgical therapy and BCS)</t>
    </r>
  </si>
  <si>
    <r>
      <t xml:space="preserve">Intraoperative Präparateradio-/-sonographie
</t>
    </r>
    <r>
      <rPr>
        <sz val="8"/>
        <color theme="6" tint="-0.249977111117893"/>
        <rFont val="Arial"/>
        <family val="2"/>
      </rPr>
      <t>(Intraoperative sample radiography / sonography)</t>
    </r>
  </si>
  <si>
    <r>
      <t xml:space="preserve">Möglichst häufig intraoperatives Präparateröntgen/-sonographie nach Markierung
</t>
    </r>
    <r>
      <rPr>
        <sz val="8"/>
        <color theme="6" tint="-0.249977111117893"/>
        <rFont val="Arial"/>
        <family val="2"/>
      </rPr>
      <t>(As often as possible intraoperative sample x-ray / sonography after marking)</t>
    </r>
  </si>
  <si>
    <r>
      <t xml:space="preserve">Operationen des Nenners mit intraoperativem Präparatröntgen oder mit intraoperativer Präparatsonographie
</t>
    </r>
    <r>
      <rPr>
        <sz val="8"/>
        <color theme="6" tint="-0.249977111117893"/>
        <rFont val="Arial"/>
        <family val="2"/>
      </rPr>
      <t>(Procedures of the denominator with intraoperative sample x-ray or with intraoperative sample sonography)</t>
    </r>
  </si>
  <si>
    <r>
      <t xml:space="preserve">Revisionsoperationen
</t>
    </r>
    <r>
      <rPr>
        <sz val="8"/>
        <color theme="6" tint="-0.249977111117893"/>
        <rFont val="Arial"/>
        <family val="2"/>
      </rPr>
      <t>(Revision surgeries)</t>
    </r>
  </si>
  <si>
    <r>
      <t xml:space="preserve">Möglichst niedrige Rate an postoperativen Revisions-OP´s
</t>
    </r>
    <r>
      <rPr>
        <sz val="8"/>
        <color theme="6" tint="-0.249977111117893"/>
        <rFont val="Arial"/>
        <family val="2"/>
      </rPr>
      <t>(Rate of postoperative revision surgeries as low as possible)</t>
    </r>
  </si>
  <si>
    <r>
      <t xml:space="preserve">Primärfälle des Nenners mit Revisionsoperationen infolge von postoperativen Komplikationen (nur operierte Primärfälle)
</t>
    </r>
    <r>
      <rPr>
        <sz val="8"/>
        <color theme="6" tint="-0.249977111117893"/>
        <rFont val="Arial"/>
        <family val="2"/>
      </rPr>
      <t>(Primary cases of the denominator with revision surgeries as a consequence of postoperative complications (only surgical primary cases))</t>
    </r>
  </si>
  <si>
    <r>
      <t xml:space="preserve">Alle R- und F-Fälle
</t>
    </r>
    <r>
      <rPr>
        <sz val="8"/>
        <color theme="0" tint="-0.499984740745262"/>
        <rFont val="Arial"/>
        <family val="2"/>
      </rPr>
      <t>(All R- and F-cases)</t>
    </r>
  </si>
  <si>
    <r>
      <t xml:space="preserve">Mind. 1 Tumorkonferenz-Gruppe:
</t>
    </r>
    <r>
      <rPr>
        <sz val="8"/>
        <color theme="2" tint="-0.499984740745262"/>
        <rFont val="Arial"/>
        <family val="2"/>
      </rPr>
      <t>(At least one tumour board group)</t>
    </r>
  </si>
  <si>
    <r>
      <t xml:space="preserve">MX (MX)
M0 (M0)
</t>
    </r>
    <r>
      <rPr>
        <sz val="8"/>
        <rFont val="Arial"/>
        <family val="2"/>
      </rPr>
      <t xml:space="preserve">leer </t>
    </r>
    <r>
      <rPr>
        <sz val="8"/>
        <color theme="1" tint="0.499984740745262"/>
        <rFont val="Arial"/>
        <family val="2"/>
      </rPr>
      <t>(empty)</t>
    </r>
  </si>
  <si>
    <t xml:space="preserve">Postop. T </t>
  </si>
  <si>
    <t>Positiv (P)</t>
  </si>
  <si>
    <t>Ja (J)</t>
  </si>
  <si>
    <r>
      <t xml:space="preserve">Alle NO-, ONV-, ONN-, R- und F-Fälle 
</t>
    </r>
    <r>
      <rPr>
        <sz val="8"/>
        <color theme="1" tint="0.499984740745262"/>
        <rFont val="Arial"/>
        <family val="2"/>
      </rPr>
      <t>(All NO-, ONV-, ONN-, R- and F-cases)</t>
    </r>
  </si>
  <si>
    <r>
      <rPr>
        <i/>
        <sz val="8"/>
        <rFont val="Arial"/>
        <family val="2"/>
      </rPr>
      <t>Datum des Kontakts YYYY-MM-DD</t>
    </r>
    <r>
      <rPr>
        <sz val="8"/>
        <rFont val="Arial"/>
        <family val="2"/>
      </rPr>
      <t xml:space="preserve">
Nein - kein Kontakt (N)
Unbekannt (U)</t>
    </r>
  </si>
  <si>
    <t>Datum des Kontakts YYYY-MM-DD</t>
  </si>
  <si>
    <r>
      <t xml:space="preserve">Alle ONV- und ONN-Fälle
</t>
    </r>
    <r>
      <rPr>
        <sz val="8"/>
        <color theme="1" tint="0.499984740745262"/>
        <rFont val="Arial"/>
        <family val="2"/>
      </rPr>
      <t>(All ONV- and ONN-cases)</t>
    </r>
  </si>
  <si>
    <t>Kein Residualtumor (R0)</t>
  </si>
  <si>
    <t>T0 (T0)
T1 (T1)
T1mi (T1mi)
T1a (T1a)
T1b (T1b)
T1c (T1c)</t>
  </si>
  <si>
    <t>Revision/Komplikation (R)</t>
  </si>
  <si>
    <t>N1mi (N1mi)</t>
  </si>
  <si>
    <r>
      <t xml:space="preserve">ODER </t>
    </r>
    <r>
      <rPr>
        <sz val="8"/>
        <color theme="1" tint="0.499984740745262"/>
        <rFont val="Arial"/>
        <family val="2"/>
      </rPr>
      <t>(OR)</t>
    </r>
  </si>
  <si>
    <r>
      <t xml:space="preserve">Alle R- und F-Fälle
</t>
    </r>
    <r>
      <rPr>
        <sz val="8"/>
        <color theme="1" tint="0.499984740745262"/>
        <rFont val="Arial"/>
        <family val="2"/>
      </rPr>
      <t>(All R-and F-cases)</t>
    </r>
  </si>
  <si>
    <t>KN-1</t>
  </si>
  <si>
    <t>KN-2</t>
  </si>
  <si>
    <t>KN-3</t>
  </si>
  <si>
    <t>KN-4</t>
  </si>
  <si>
    <t>KN-5</t>
  </si>
  <si>
    <t>KN-8</t>
  </si>
  <si>
    <t>KN-9</t>
  </si>
  <si>
    <t>KN-10</t>
  </si>
  <si>
    <t>KN-11</t>
  </si>
  <si>
    <t>KN-12</t>
  </si>
  <si>
    <t>KN-15</t>
  </si>
  <si>
    <t>KN-16</t>
  </si>
  <si>
    <t>KN-17</t>
  </si>
  <si>
    <t>KN-18</t>
  </si>
  <si>
    <t>KN-19</t>
  </si>
  <si>
    <t>KN-20</t>
  </si>
  <si>
    <r>
      <t xml:space="preserve">Postoperative Fallbesprechung
</t>
    </r>
    <r>
      <rPr>
        <sz val="9"/>
        <color theme="6" tint="-0.249977111117893"/>
        <rFont val="Arial"/>
        <family val="2"/>
      </rPr>
      <t>(Post-operative tumour board)</t>
    </r>
  </si>
  <si>
    <r>
      <t xml:space="preserve">Prätherapeutische Fallbesprechung
</t>
    </r>
    <r>
      <rPr>
        <sz val="9"/>
        <color theme="6" tint="-0.249977111117893"/>
        <rFont val="Arial"/>
        <family val="2"/>
      </rPr>
      <t>(Pretherapeutic tumour board)</t>
    </r>
  </si>
  <si>
    <r>
      <t xml:space="preserve">Fallbesprechung bei Lokalrezidiv/ Metastasen
</t>
    </r>
    <r>
      <rPr>
        <sz val="9"/>
        <color theme="6" tint="-0.249977111117893"/>
        <rFont val="Arial"/>
        <family val="2"/>
      </rPr>
      <t>(Tumour board local recurrence/metastases)</t>
    </r>
  </si>
  <si>
    <r>
      <t xml:space="preserve">Strahlentherapie nach BET bei inv. Mammakarzinom
</t>
    </r>
    <r>
      <rPr>
        <sz val="9"/>
        <color theme="6" tint="-0.249977111117893"/>
        <rFont val="Arial"/>
        <family val="2"/>
      </rPr>
      <t>(Radiotherapy after BCS in the case of invasive breast cancer)</t>
    </r>
  </si>
  <si>
    <r>
      <t xml:space="preserve">Strahlentherapie nach BET bei DCIS
</t>
    </r>
    <r>
      <rPr>
        <sz val="9"/>
        <color theme="6" tint="-0.249977111117893"/>
        <rFont val="Arial"/>
        <family val="2"/>
      </rPr>
      <t>(Radiotherapy after BCS in the case of DCIS)</t>
    </r>
  </si>
  <si>
    <r>
      <t xml:space="preserve">Endokrine Therapie bei steroidrez. positivem Befund
</t>
    </r>
    <r>
      <rPr>
        <sz val="9"/>
        <color theme="6" tint="-0.249977111117893"/>
        <rFont val="Arial"/>
        <family val="2"/>
      </rPr>
      <t>(Endocrine therapy in the case of steroid receptor positive result)</t>
    </r>
  </si>
  <si>
    <r>
      <t xml:space="preserve">Endokrine Therapie bei Metastasierung
</t>
    </r>
    <r>
      <rPr>
        <sz val="9"/>
        <color theme="6" tint="-0.249977111117893"/>
        <rFont val="Arial"/>
        <family val="2"/>
      </rPr>
      <t>(Endocrine therapy for metastasis)</t>
    </r>
  </si>
  <si>
    <r>
      <t xml:space="preserve">Psychoonkologisches Distress-Screening 
</t>
    </r>
    <r>
      <rPr>
        <sz val="9"/>
        <color theme="6" tint="-0.249977111117893"/>
        <rFont val="Arial"/>
        <family val="2"/>
      </rPr>
      <t>(Psycho-oncological distress screening )</t>
    </r>
  </si>
  <si>
    <r>
      <t xml:space="preserve">Beratung Sozialdienst
</t>
    </r>
    <r>
      <rPr>
        <sz val="9"/>
        <color theme="6" tint="-0.249977111117893"/>
        <rFont val="Arial"/>
        <family val="2"/>
      </rPr>
      <t>(Social service counselling)</t>
    </r>
  </si>
  <si>
    <r>
      <t xml:space="preserve">Anteil Studienpat.
</t>
    </r>
    <r>
      <rPr>
        <sz val="9"/>
        <color theme="6" tint="-0.249977111117893"/>
        <rFont val="Arial"/>
        <family val="2"/>
      </rPr>
      <t>(Patients enrolled in a study)</t>
    </r>
  </si>
  <si>
    <r>
      <t xml:space="preserve">Prätherapeutische histologische Sicherung
</t>
    </r>
    <r>
      <rPr>
        <sz val="9"/>
        <color theme="6" tint="-0.249977111117893"/>
        <rFont val="Arial"/>
        <family val="2"/>
      </rPr>
      <t>(Pretherapeutic histological confirmation)</t>
    </r>
  </si>
  <si>
    <r>
      <t xml:space="preserve">Primärfälle Mammakarzinom
</t>
    </r>
    <r>
      <rPr>
        <sz val="9"/>
        <color theme="6" tint="-0.249977111117893"/>
        <rFont val="Arial"/>
        <family val="2"/>
      </rPr>
      <t>(Primary cases breast cancer)</t>
    </r>
  </si>
  <si>
    <r>
      <t xml:space="preserve">Pat. mit neuaufgetretenem  (Lokal-) Rezidiv und/ oder Fernmetastasen (ohne primär M1 Pat.)
</t>
    </r>
    <r>
      <rPr>
        <sz val="9"/>
        <color theme="6" tint="-0.249977111117893"/>
        <rFont val="Arial"/>
        <family val="2"/>
      </rPr>
      <t>(Patients with 1st (local) recurrence and/or distant metastasis (without primary M1 patients))</t>
    </r>
  </si>
  <si>
    <r>
      <t xml:space="preserve">Anzahl operative Eingriffe für R0-Resektion bei BET
</t>
    </r>
    <r>
      <rPr>
        <sz val="9"/>
        <color theme="6" tint="-0.249977111117893"/>
        <rFont val="Arial"/>
        <family val="2"/>
      </rPr>
      <t>(Number of surgical procedures for R0 resection for BCS)</t>
    </r>
  </si>
  <si>
    <r>
      <t xml:space="preserve">Brusterhaltendes Vorgehen bei pT1 (inkl. (y)pT1 u. (y)pT0)
</t>
    </r>
    <r>
      <rPr>
        <sz val="9"/>
        <color theme="6" tint="-0.249977111117893"/>
        <rFont val="Arial"/>
        <family val="2"/>
      </rPr>
      <t>(Breast-conserving procedure for pT1 (incl. (y)pT1 u. (y)pT0))</t>
    </r>
  </si>
  <si>
    <r>
      <t xml:space="preserve">Mastektomien
</t>
    </r>
    <r>
      <rPr>
        <sz val="9"/>
        <color theme="6" tint="-0.249977111117893"/>
        <rFont val="Arial"/>
        <family val="2"/>
      </rPr>
      <t>(Mastectomies)</t>
    </r>
  </si>
  <si>
    <r>
      <t xml:space="preserve">LK-Entfernung bei DCIS
</t>
    </r>
    <r>
      <rPr>
        <sz val="9"/>
        <color theme="6" tint="-0.249977111117893"/>
        <rFont val="Arial"/>
        <family val="2"/>
      </rPr>
      <t>(Lymph node removal in the case of DCIS)</t>
    </r>
  </si>
  <si>
    <r>
      <t xml:space="preserve">Intraoperative Präparateradio-/-sonographie
</t>
    </r>
    <r>
      <rPr>
        <sz val="9"/>
        <color theme="6" tint="-0.249977111117893"/>
        <rFont val="Arial"/>
        <family val="2"/>
      </rPr>
      <t>(Intraoperative sample radiography / sonography)</t>
    </r>
  </si>
  <si>
    <r>
      <t xml:space="preserve">Revisionsoperationen
</t>
    </r>
    <r>
      <rPr>
        <sz val="9"/>
        <color theme="6" tint="-0.249977111117893"/>
        <rFont val="Arial"/>
        <family val="2"/>
      </rPr>
      <t>(Revision surgeries)</t>
    </r>
  </si>
  <si>
    <r>
      <t xml:space="preserve">Zelle L33
</t>
    </r>
    <r>
      <rPr>
        <b/>
        <sz val="10"/>
        <color theme="6" tint="-0.249977111117893"/>
        <rFont val="Arial"/>
        <family val="2"/>
      </rPr>
      <t>(cell L33)</t>
    </r>
  </si>
  <si>
    <r>
      <t xml:space="preserve">Zelle K33
</t>
    </r>
    <r>
      <rPr>
        <b/>
        <sz val="10"/>
        <color theme="6" tint="-0.249977111117893"/>
        <rFont val="Arial"/>
        <family val="2"/>
      </rPr>
      <t>(cell K33)</t>
    </r>
  </si>
  <si>
    <r>
      <t xml:space="preserve">Zelle J33
</t>
    </r>
    <r>
      <rPr>
        <b/>
        <sz val="10"/>
        <color theme="6" tint="-0.249977111117893"/>
        <rFont val="Arial"/>
        <family val="2"/>
      </rPr>
      <t>(cell J33)</t>
    </r>
  </si>
  <si>
    <r>
      <t xml:space="preserve">Zelle I33
</t>
    </r>
    <r>
      <rPr>
        <b/>
        <sz val="10"/>
        <color theme="6" tint="-0.249977111117893"/>
        <rFont val="Arial"/>
        <family val="2"/>
      </rPr>
      <t>(cell I33)</t>
    </r>
  </si>
  <si>
    <r>
      <t xml:space="preserve">Zelle H33
</t>
    </r>
    <r>
      <rPr>
        <b/>
        <sz val="10"/>
        <color theme="6" tint="-0.249977111117893"/>
        <rFont val="Arial"/>
        <family val="2"/>
      </rPr>
      <t>(cell H33)</t>
    </r>
  </si>
  <si>
    <r>
      <t xml:space="preserve">Zelle G33
</t>
    </r>
    <r>
      <rPr>
        <b/>
        <sz val="10"/>
        <color theme="6" tint="-0.249977111117893"/>
        <rFont val="Arial"/>
        <family val="2"/>
      </rPr>
      <t>(cell G33)</t>
    </r>
  </si>
  <si>
    <r>
      <t xml:space="preserve">Zelle F33
</t>
    </r>
    <r>
      <rPr>
        <b/>
        <sz val="10"/>
        <color theme="6" tint="-0.249977111117893"/>
        <rFont val="Arial"/>
        <family val="2"/>
      </rPr>
      <t>(cell F33)</t>
    </r>
  </si>
  <si>
    <r>
      <t xml:space="preserve">Zelle E33
</t>
    </r>
    <r>
      <rPr>
        <b/>
        <sz val="10"/>
        <color theme="6" tint="-0.249977111117893"/>
        <rFont val="Arial"/>
        <family val="2"/>
      </rPr>
      <t>(cell E33)</t>
    </r>
  </si>
  <si>
    <r>
      <t xml:space="preserve">Zelle D33
</t>
    </r>
    <r>
      <rPr>
        <b/>
        <sz val="10"/>
        <color theme="6" tint="-0.249977111117893"/>
        <rFont val="Arial"/>
        <family val="2"/>
      </rPr>
      <t>(cell D33)</t>
    </r>
  </si>
  <si>
    <r>
      <t xml:space="preserve">Alle NO und ONV-Fälle
</t>
    </r>
    <r>
      <rPr>
        <sz val="8"/>
        <color theme="2" tint="-0.499984740745262"/>
        <rFont val="Arial"/>
        <family val="2"/>
      </rPr>
      <t>(All NO and ONV-cases)</t>
    </r>
  </si>
  <si>
    <t>MX (MX)
M0 (M0)
M1 (M1)</t>
  </si>
  <si>
    <r>
      <rPr>
        <b/>
        <u/>
        <sz val="11"/>
        <color theme="1"/>
        <rFont val="Arial"/>
        <family val="2"/>
      </rPr>
      <t>Primärfälle (Spalten D-L):</t>
    </r>
    <r>
      <rPr>
        <b/>
        <sz val="11"/>
        <color theme="1"/>
        <rFont val="Arial"/>
        <family val="2"/>
      </rPr>
      <t xml:space="preserve"> 
</t>
    </r>
    <r>
      <rPr>
        <b/>
        <sz val="10"/>
        <color theme="6" tint="-0.249977111117893"/>
        <rFont val="Arial"/>
        <family val="2"/>
      </rPr>
      <t>(Primary cases (columns D-L)):</t>
    </r>
  </si>
  <si>
    <t>N0 (N0)</t>
  </si>
  <si>
    <t>M0 (M0)</t>
  </si>
  <si>
    <t>T2 (T2)</t>
  </si>
  <si>
    <t>T3 (T3)</t>
  </si>
  <si>
    <t>N1 (N1)
N1mi (N1mi)
N1a (N1a)
N1b (N1b)
N1c (N1c)
N2 (N2)
N2a (N2a)
N2b (N2b)
N3 (N3)
N3a (N3a)
N3b (N3b)
N3c (N3c)</t>
  </si>
  <si>
    <t>M1 (M1)</t>
  </si>
  <si>
    <t>Präth. T - c / p</t>
  </si>
  <si>
    <t>Präth. N - c / p</t>
  </si>
  <si>
    <t>Präth. M - c / p</t>
  </si>
  <si>
    <t>Postop. T - c / p</t>
  </si>
  <si>
    <t>Postop. N - c / p</t>
  </si>
  <si>
    <t>Postop. M - c / p</t>
  </si>
  <si>
    <t>8.8 TNM c/p-Präfix M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</si>
  <si>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8.6 TNM c/p-Präfix T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</si>
  <si>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8.7 TNM c/p-Präfix N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</si>
  <si>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Bereich ZNS</t>
  </si>
  <si>
    <t>1.1</t>
  </si>
  <si>
    <t>1.2</t>
  </si>
  <si>
    <t>1.3</t>
  </si>
  <si>
    <t>1.4</t>
  </si>
  <si>
    <t>1.5</t>
  </si>
  <si>
    <t>Ganzhirn (Neurokranium, inklusive Meningen)</t>
  </si>
  <si>
    <t>Teilhirn (frontal/parietal/occipital/temporal/Kleinhirn)</t>
  </si>
  <si>
    <t>Neuroachse/Rückenmark</t>
  </si>
  <si>
    <t>Hypophyse</t>
  </si>
  <si>
    <t>Hirn sonstiges</t>
  </si>
  <si>
    <t>Bereich Kopf-Hals</t>
  </si>
  <si>
    <t>2.1</t>
  </si>
  <si>
    <t>2.2</t>
  </si>
  <si>
    <t>2.3</t>
  </si>
  <si>
    <t>2.4</t>
  </si>
  <si>
    <t>2.5</t>
  </si>
  <si>
    <t>2.6</t>
  </si>
  <si>
    <t>2.7</t>
  </si>
  <si>
    <t>2.8</t>
  </si>
  <si>
    <t>2.9</t>
  </si>
  <si>
    <t>2.10</t>
  </si>
  <si>
    <t>2.11</t>
  </si>
  <si>
    <t>2.12</t>
  </si>
  <si>
    <t>Auge (r, l)</t>
  </si>
  <si>
    <t>Nase/Nasennebenhöhle</t>
  </si>
  <si>
    <t>Mundhöhle inklusive Mundhöhlenvorhof</t>
  </si>
  <si>
    <t>Ohr (r, l)</t>
  </si>
  <si>
    <t>Speicheldrüse (r, l)</t>
  </si>
  <si>
    <t>Pharynx</t>
  </si>
  <si>
    <t>Nasopharynx</t>
  </si>
  <si>
    <t>Oropharynx</t>
  </si>
  <si>
    <t>Hypopharynx</t>
  </si>
  <si>
    <t>Larynx</t>
  </si>
  <si>
    <t>Schilddrüse</t>
  </si>
  <si>
    <t>Kopf-Hals sonstige</t>
  </si>
  <si>
    <t>Bereich Thorax</t>
  </si>
  <si>
    <t>3.1</t>
  </si>
  <si>
    <t>3.2</t>
  </si>
  <si>
    <t>3.3</t>
  </si>
  <si>
    <t>3.4</t>
  </si>
  <si>
    <t>3.5</t>
  </si>
  <si>
    <t>3.6</t>
  </si>
  <si>
    <t>3.7</t>
  </si>
  <si>
    <t>3.8</t>
  </si>
  <si>
    <t>Mamma als Ganzbrust (r, l)</t>
  </si>
  <si>
    <t>Mamma als Teilbrust (r, l)</t>
  </si>
  <si>
    <t>Thoraxwand, gegebenenfalls r, l</t>
  </si>
  <si>
    <t>Lunge (r, l)</t>
  </si>
  <si>
    <t>Ösophagus</t>
  </si>
  <si>
    <t>Mediastinum (mediastinaler Lymphabfluss ist in Nummer 9 zu kodieren)</t>
  </si>
  <si>
    <t>Thymus</t>
  </si>
  <si>
    <t>Thorax sonstige</t>
  </si>
  <si>
    <t>Bereich Abdomen</t>
  </si>
  <si>
    <t>4.1</t>
  </si>
  <si>
    <t>4.2</t>
  </si>
  <si>
    <t>4.3</t>
  </si>
  <si>
    <t>4.4</t>
  </si>
  <si>
    <t>4.5</t>
  </si>
  <si>
    <t>4.6</t>
  </si>
  <si>
    <t>4.7</t>
  </si>
  <si>
    <t>4.8</t>
  </si>
  <si>
    <t>4.9</t>
  </si>
  <si>
    <t>4.10</t>
  </si>
  <si>
    <t>4.11</t>
  </si>
  <si>
    <t>4.12</t>
  </si>
  <si>
    <t>4.13</t>
  </si>
  <si>
    <t>Magen</t>
  </si>
  <si>
    <t>Pankreas</t>
  </si>
  <si>
    <t>Leber, auch bei Teilbestrahlung</t>
  </si>
  <si>
    <t>Milz</t>
  </si>
  <si>
    <t>Niere (r, l)</t>
  </si>
  <si>
    <t>Nebenniere (r, l)</t>
  </si>
  <si>
    <t>Retroperitoneum (z. B. Sarkome)</t>
  </si>
  <si>
    <t>Ureter (r, l)</t>
  </si>
  <si>
    <t>Bauchwand (z. B. Sarkome)</t>
  </si>
  <si>
    <t>Oberbauch</t>
  </si>
  <si>
    <t>Gallengänge</t>
  </si>
  <si>
    <t>Gallenblase</t>
  </si>
  <si>
    <t>Abdomen sonstige</t>
  </si>
  <si>
    <t>5.1</t>
  </si>
  <si>
    <t>5.2</t>
  </si>
  <si>
    <t>5.3</t>
  </si>
  <si>
    <t>5.4</t>
  </si>
  <si>
    <t>5.5</t>
  </si>
  <si>
    <t>5.6</t>
  </si>
  <si>
    <t>5.7</t>
  </si>
  <si>
    <t>5.8</t>
  </si>
  <si>
    <t>5.9</t>
  </si>
  <si>
    <t>5.10</t>
  </si>
  <si>
    <t>5.11</t>
  </si>
  <si>
    <t>5.12</t>
  </si>
  <si>
    <t>Rektum</t>
  </si>
  <si>
    <t>Analbereich</t>
  </si>
  <si>
    <t>Harnblase</t>
  </si>
  <si>
    <t>Prostata</t>
  </si>
  <si>
    <t>Hoden (r, l)</t>
  </si>
  <si>
    <t>Penis</t>
  </si>
  <si>
    <t>Uterus</t>
  </si>
  <si>
    <t>Zervix</t>
  </si>
  <si>
    <t>Vulva</t>
  </si>
  <si>
    <t>Vagina</t>
  </si>
  <si>
    <t>Beckenwand</t>
  </si>
  <si>
    <t>Becken sonstige</t>
  </si>
  <si>
    <t>Bereich Knochen/Skelettsystem</t>
  </si>
  <si>
    <t>6.1</t>
  </si>
  <si>
    <t>6.2</t>
  </si>
  <si>
    <t>6.3</t>
  </si>
  <si>
    <t>6.4</t>
  </si>
  <si>
    <t>6.5</t>
  </si>
  <si>
    <t>6.6</t>
  </si>
  <si>
    <t>6.7</t>
  </si>
  <si>
    <t>6.8</t>
  </si>
  <si>
    <t>6.9</t>
  </si>
  <si>
    <t>6.10</t>
  </si>
  <si>
    <t>6.11</t>
  </si>
  <si>
    <t>6.12</t>
  </si>
  <si>
    <t>6.13</t>
  </si>
  <si>
    <t>6.14</t>
  </si>
  <si>
    <t>6.15</t>
  </si>
  <si>
    <t>6.16</t>
  </si>
  <si>
    <t>6.17</t>
  </si>
  <si>
    <t>6.18</t>
  </si>
  <si>
    <t>6.19</t>
  </si>
  <si>
    <t>Schädel</t>
  </si>
  <si>
    <t>Schädelbasis</t>
  </si>
  <si>
    <t>Orbita (r, l)</t>
  </si>
  <si>
    <t>Halswirbelsäule</t>
  </si>
  <si>
    <t>Brustwirbelsäule</t>
  </si>
  <si>
    <t>Lendenwirbelsäule</t>
  </si>
  <si>
    <t>Sacrum/Coccygeum</t>
  </si>
  <si>
    <t>Rippen (r, l)</t>
  </si>
  <si>
    <t>Sternum</t>
  </si>
  <si>
    <t>Schulter (r, l)</t>
  </si>
  <si>
    <t>Oberarm (r, l)</t>
  </si>
  <si>
    <t>Unterarm (r, l)</t>
  </si>
  <si>
    <t>Hand (r, l)</t>
  </si>
  <si>
    <t>Becken (r, l)</t>
  </si>
  <si>
    <t>Hüfte (r, l)</t>
  </si>
  <si>
    <t>Oberschenkel (r, l)</t>
  </si>
  <si>
    <t>Unterschenkel (r, l)</t>
  </si>
  <si>
    <t>Fuß (r, l)</t>
  </si>
  <si>
    <t>Knochen sonstige</t>
  </si>
  <si>
    <t>Bereich Bindegewebe (Subkutangewebe, Fettgewebe, Muskeln, anderes Bindegewebe)</t>
  </si>
  <si>
    <t>7.1</t>
  </si>
  <si>
    <t>7.2</t>
  </si>
  <si>
    <t>7.3</t>
  </si>
  <si>
    <t>7.4</t>
  </si>
  <si>
    <t>7.5</t>
  </si>
  <si>
    <t>7.6</t>
  </si>
  <si>
    <t>7.7</t>
  </si>
  <si>
    <t>7.8</t>
  </si>
  <si>
    <t>7.9</t>
  </si>
  <si>
    <t>Kopf, Gesicht, Hals</t>
  </si>
  <si>
    <t>obere Extremität inklusive Schulter (r, l)</t>
  </si>
  <si>
    <t>untere Extremität und Hüfte (r, l)</t>
  </si>
  <si>
    <t>Thorax</t>
  </si>
  <si>
    <t>Abdomen</t>
  </si>
  <si>
    <t>Becken</t>
  </si>
  <si>
    <t>Stammes o. n. A.</t>
  </si>
  <si>
    <t>mehrere Bereiche überlappend</t>
  </si>
  <si>
    <t>sonstige Weichteile o. n. A.</t>
  </si>
  <si>
    <t>Bereich Haut</t>
  </si>
  <si>
    <t>8.1</t>
  </si>
  <si>
    <t>8.2</t>
  </si>
  <si>
    <t>Ganzhaut</t>
  </si>
  <si>
    <t>Teilbereiche</t>
  </si>
  <si>
    <t>Bereich Lymphabflussregionen und Lymphknoten</t>
  </si>
  <si>
    <t>9.1</t>
  </si>
  <si>
    <t>9.2</t>
  </si>
  <si>
    <t>9.3</t>
  </si>
  <si>
    <t>9.4</t>
  </si>
  <si>
    <t>9.5</t>
  </si>
  <si>
    <t>9.6</t>
  </si>
  <si>
    <t>9.7</t>
  </si>
  <si>
    <t>9.8</t>
  </si>
  <si>
    <t>9.9</t>
  </si>
  <si>
    <t>9.10</t>
  </si>
  <si>
    <t>9.11</t>
  </si>
  <si>
    <t>9.12</t>
  </si>
  <si>
    <t>9.13</t>
  </si>
  <si>
    <t>9.14</t>
  </si>
  <si>
    <t>9.15</t>
  </si>
  <si>
    <t>Cervikale Lymphknoten (r, l)</t>
  </si>
  <si>
    <t>Supra-/infraclavikuläre Lymphknoten (r, l)</t>
  </si>
  <si>
    <t>Axilläre Lymphknoten (r, l)</t>
  </si>
  <si>
    <t>Retrosternale/sternale/Mammaria interna Lymphknoten</t>
  </si>
  <si>
    <t>Mediastinale Lymphknoten</t>
  </si>
  <si>
    <t>Hiläre Lymphknoten</t>
  </si>
  <si>
    <t>Intraabdominale Lymphknoten (z. B. subphrenisch, perigastrisch, peripankreatisch, Leber-, Milzhilus)</t>
  </si>
  <si>
    <t>Paraaortale/paracavale Lymphknoten</t>
  </si>
  <si>
    <t>Retroperitoneale Lymphknoten</t>
  </si>
  <si>
    <t>Beckenlymphabfluss (r, l) (Iliakal commun, extern, intern, obturatorisch, präsakral)</t>
  </si>
  <si>
    <t>Inguinale Lymphknoten (r, l)</t>
  </si>
  <si>
    <t>Involved Node</t>
  </si>
  <si>
    <t>Involved Site</t>
  </si>
  <si>
    <t>Involved Field</t>
  </si>
  <si>
    <t>Sonstige Lymphknoten</t>
  </si>
  <si>
    <t>Bereich Spezielle Zielgebiete</t>
  </si>
  <si>
    <t>10.1</t>
  </si>
  <si>
    <t>10.2</t>
  </si>
  <si>
    <t>10.3</t>
  </si>
  <si>
    <t>Ganzkörperbestrahlung bei allogener Stammzelltransplantation</t>
  </si>
  <si>
    <t>operative Zugangswege</t>
  </si>
  <si>
    <t>Sonstige, nicht genannte Zielgebiet</t>
  </si>
  <si>
    <t>siehe Tabellenblatt "Strahlentherapie Zielgebiet"</t>
  </si>
  <si>
    <t>Empfehlung Trastuzumab-basierte Therapie über 1 Jahr</t>
  </si>
  <si>
    <t>Zielgebiet Strahlentherapie</t>
  </si>
  <si>
    <t>Bereich Becken (Organe)</t>
  </si>
  <si>
    <t>Checkliste erbliche Belastung</t>
  </si>
  <si>
    <t xml:space="preserve">
MX (MX)
M0 (M0)
M1 (M1)
</t>
  </si>
  <si>
    <t>Art der Biospie</t>
  </si>
  <si>
    <t>Biopsat (B) 
Resektat (R)
Punktat (P)
Sonstiges (S)</t>
  </si>
  <si>
    <t>Präoperative Markierung durch Bildgebung gesteuert</t>
  </si>
  <si>
    <t>Mammografie (M)
Sonografie (S)
MRT (T)
Keine Markierung durch Bildgebung (N)
Unbekannt (U)</t>
  </si>
  <si>
    <t>Anzahl der untersuchten Sentinel-Lymphknoten</t>
  </si>
  <si>
    <t>Anzahl der befallenen Sentinel-Lymphknoten</t>
  </si>
  <si>
    <t>Angabe, wie viele Sentinel-Lymphknoten untersucht wurden.</t>
  </si>
  <si>
    <r>
      <t xml:space="preserve">Angabe, wie viele der untersuchten Sentinel-Lymphknoten befallen sind (Befallene Sentinel-Lymphknoten </t>
    </r>
    <r>
      <rPr>
        <sz val="8"/>
        <rFont val="Calibri"/>
        <family val="2"/>
      </rPr>
      <t>≤</t>
    </r>
    <r>
      <rPr>
        <sz val="8"/>
        <rFont val="Arial"/>
        <family val="2"/>
      </rPr>
      <t xml:space="preserve"> untersuchte Sentinel-Lymphknoten).</t>
    </r>
  </si>
  <si>
    <t>6.9 Anzahl der untersuchen Sentinel-Lymphknoten
Numerisch</t>
  </si>
  <si>
    <t>6.10 Anzahl der befallenen Sentinel-Lymphknoten
Numerisch</t>
  </si>
  <si>
    <t>Score Checkliste</t>
  </si>
  <si>
    <t>Keine Komplikationen (N)
Serom/Hämatom (1)
Blutung (2)
Nekrose des Hautlappens bei Mastektomie (3)
Teilweiser Verlust des autologen Transplantats (4)
Vollständiger Verlust des autologen Transplantats (5)
Verlust des Implantats (6)
Thromboembolisches Ereignis (7)
Nervenschäden (8)
Verzögerte Wundheilung/Dehiszenz (9)
Hauttoxizität (10)
Lungenentzündung (11)
Neutropenische Sepsis (12)
Immunbedingte Toxizität (13)
Sonstiges (S)</t>
  </si>
  <si>
    <t>Name der Studie (Auswahlfeld). 
Bei der Angabe von "Sonstiges", sollte der Studienname im Freitextfeld K01 übersendet werden.</t>
  </si>
  <si>
    <t>&lt;Empfehlung_Therapie&gt;</t>
  </si>
  <si>
    <t>&lt;Empfehlung_Trastuzumab&gt;</t>
  </si>
  <si>
    <t>&lt;Biopsieart&gt;</t>
  </si>
  <si>
    <t>&lt;Strahlentherapie_Zielgebiet&gt;</t>
  </si>
  <si>
    <t>&lt;PD_L1&gt;</t>
  </si>
  <si>
    <t>&lt;Ki_67&gt;</t>
  </si>
  <si>
    <t xml:space="preserve">
dd.mm.yyyy = Datum des Kontakts
N = nein – kein Kontakt
U = unbekannt</t>
  </si>
  <si>
    <t>IRS: Östrogen</t>
  </si>
  <si>
    <t>Anteil positiver Zellkerne: Östrogen</t>
  </si>
  <si>
    <t>IRS: Progesteron</t>
  </si>
  <si>
    <t>Anteil positiver Zellkerne: Progesteron</t>
  </si>
  <si>
    <t>Präfix - y</t>
  </si>
  <si>
    <t xml:space="preserve">Ja (J)
</t>
  </si>
  <si>
    <t>The completion of the checklist for hereditary predisposition was documented, but no results were recorded.</t>
  </si>
  <si>
    <t>Keine Biopsie (N)
Stanzbiopsie (SB)
Vakuumbiopsie (VB)
Sonstiges (S)</t>
  </si>
  <si>
    <t xml:space="preserve">Biopsat (B) </t>
  </si>
  <si>
    <r>
      <t xml:space="preserve">Operationen mit präoperativer Markierung gesteuert durch Mammographie oder Sonographie
</t>
    </r>
    <r>
      <rPr>
        <sz val="8"/>
        <color theme="1" tint="0.499984740745262"/>
        <rFont val="Arial"/>
        <family val="2"/>
      </rPr>
      <t>(Surgical procedures with preoperative wire marking guided by mammography or sonography)</t>
    </r>
  </si>
  <si>
    <r>
      <t xml:space="preserve">Primärfälle des Nenners, die in der prätherapeutischen Tumorkonferenz vorgestellt wurden
</t>
    </r>
    <r>
      <rPr>
        <sz val="8"/>
        <color theme="6" tint="-0.249977111117893"/>
        <rFont val="Arial"/>
        <family val="2"/>
      </rPr>
      <t>(Primary cases of the denominator presented in the pretherapeutic tumour board)</t>
    </r>
  </si>
  <si>
    <r>
      <t xml:space="preserve">Primärfälle mit invasivem Mammakarzinom und BET (ohne primär M1 Pat.)
</t>
    </r>
    <r>
      <rPr>
        <sz val="8"/>
        <color theme="1" tint="0.499984740745262"/>
        <rFont val="Arial"/>
        <family val="2"/>
      </rPr>
      <t>(Primary cases with an invasive breast cancer and BCS (without primary M1 pat.))</t>
    </r>
  </si>
  <si>
    <r>
      <t xml:space="preserve">Primärfälle des Nenners mit axillärer Lymphknotenentnahme (primäre Axilladissektion oder Sentinel-Lymphknoten-Entfernung (SNB))
</t>
    </r>
    <r>
      <rPr>
        <sz val="8"/>
        <color theme="6" tint="-0.249977111117893"/>
        <rFont val="Arial"/>
        <family val="2"/>
      </rPr>
      <t>(Primary cases of the denominator with axillary lymph node removal (primary axillary lymph node removal or sentinel lymph node removal))</t>
    </r>
  </si>
  <si>
    <t>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t>
  </si>
  <si>
    <t>Tis (Tis) 
Tis (LCIS) (LCIS)
Tis (DCIS) (DCIS)
Tis (Paget) (Paget)</t>
  </si>
  <si>
    <r>
      <t xml:space="preserve">Mindestens ein OPS-Code mit "X" in Spalte B in Tabellenblatt "OPS-Codes"
</t>
    </r>
    <r>
      <rPr>
        <sz val="8"/>
        <color theme="1" tint="0.499984740745262"/>
        <rFont val="Arial"/>
        <family val="2"/>
      </rPr>
      <t>(At least one OPS-code with "X" in column B of spreadsheet "OPS-Codes")</t>
    </r>
  </si>
  <si>
    <r>
      <t xml:space="preserve">Alle Strahlentherapie-Gruppen:
</t>
    </r>
    <r>
      <rPr>
        <sz val="8"/>
        <color theme="2" tint="-0.499984740745262"/>
        <rFont val="Arial"/>
        <family val="2"/>
      </rPr>
      <t>(All radiotherapy groups:)</t>
    </r>
  </si>
  <si>
    <r>
      <rPr>
        <b/>
        <sz val="8"/>
        <rFont val="Arial"/>
        <family val="2"/>
      </rPr>
      <t>Mindestens eine der folgenden Ausprägungen:</t>
    </r>
    <r>
      <rPr>
        <sz val="8"/>
        <rFont val="Arial"/>
        <family val="2"/>
      </rPr>
      <t xml:space="preserve">
</t>
    </r>
    <r>
      <rPr>
        <sz val="8"/>
        <color theme="1" tint="0.499984740745262"/>
        <rFont val="Arial"/>
        <family val="2"/>
      </rPr>
      <t>(At least one of the following values:)</t>
    </r>
    <r>
      <rPr>
        <sz val="8"/>
        <rFont val="Arial"/>
        <family val="2"/>
      </rPr>
      <t xml:space="preserve">
Primärtumor/Lokalrezidiv (PL)
Reg. Lymphknoten (LK)
</t>
    </r>
  </si>
  <si>
    <r>
      <t xml:space="preserve">WENN "ICD-Code Version" = "ICD-11" DANN: 
</t>
    </r>
    <r>
      <rPr>
        <sz val="8"/>
        <color theme="1" tint="0.499984740745262"/>
        <rFont val="Arial"/>
        <family val="2"/>
      </rPr>
      <t>(IF "ICD-Code version" = "ICD-11" THEN:)</t>
    </r>
  </si>
  <si>
    <r>
      <rPr>
        <b/>
        <sz val="8"/>
        <rFont val="Arial"/>
        <family val="2"/>
      </rPr>
      <t xml:space="preserve">Ausschließlich:
</t>
    </r>
    <r>
      <rPr>
        <sz val="8"/>
        <color theme="2" tint="-0.499984740745262"/>
        <rFont val="Arial"/>
        <family val="2"/>
      </rPr>
      <t>(Exclusively:)</t>
    </r>
    <r>
      <rPr>
        <sz val="8"/>
        <rFont val="Arial"/>
        <family val="2"/>
      </rPr>
      <t xml:space="preserve">
Fernmetastase(n) (FM)</t>
    </r>
  </si>
  <si>
    <t>T1 (T1)
T1mi (T1mi)
T1a (T1a)
T1b (T1b)
T1c (T1c)</t>
  </si>
  <si>
    <t>T0 (T0)
T1 (T1)
T1a (T1a)
T1b (T1b)
T1c (T1c)</t>
  </si>
  <si>
    <t>T4 (T4)
T4a (T4a)
T4b (T4b)
T4c (T4c)
T4d (T4d)</t>
  </si>
  <si>
    <t>N1 (N1)
N1mi (N1mi)
N1a (N1a)
N1b (N1b)
N1c (N1c)
N2 (N2)
N2a (N2a)
N2b (N2b)</t>
  </si>
  <si>
    <t>N0 (N0)
N1 (N1)
N1mi (N1mi)
N1a (N1a)
N1b (N1b)
N1c (N1c)
N2 (N2)
N2a (N2a)
N2b (N2b)</t>
  </si>
  <si>
    <t>(N3)
N3a (N3a)
N3b (N3b)
N3c (N3c)</t>
  </si>
  <si>
    <t xml:space="preserve">N0 (N0) </t>
  </si>
  <si>
    <r>
      <t xml:space="preserve">Alle ONV-Fälle
</t>
    </r>
    <r>
      <rPr>
        <sz val="8"/>
        <color theme="0" tint="-0.499984740745262"/>
        <rFont val="Arial"/>
        <family val="2"/>
      </rPr>
      <t>(All ONV)</t>
    </r>
  </si>
  <si>
    <r>
      <t xml:space="preserve">Mind. 1 Operation-Gruppe:
</t>
    </r>
    <r>
      <rPr>
        <sz val="8"/>
        <color theme="2" tint="-0.499984740745262"/>
        <rFont val="Arial"/>
        <family val="2"/>
      </rPr>
      <t>(At least 1 Surgery group)</t>
    </r>
  </si>
  <si>
    <r>
      <t xml:space="preserve">Alle ONN-Fälle
</t>
    </r>
    <r>
      <rPr>
        <sz val="8"/>
        <color theme="0" tint="-0.499984740745262"/>
        <rFont val="Arial"/>
        <family val="2"/>
      </rPr>
      <t>(All ONN-cases)</t>
    </r>
  </si>
  <si>
    <r>
      <t xml:space="preserve">Keine Berechung durch OncoBox
</t>
    </r>
    <r>
      <rPr>
        <sz val="9"/>
        <color theme="2" tint="-0.499984740745262"/>
        <rFont val="Arial"/>
        <family val="2"/>
      </rPr>
      <t>(No calculation through the OncoBox)</t>
    </r>
  </si>
  <si>
    <r>
      <t xml:space="preserve">Grundgesamtheit KN 6:
</t>
    </r>
    <r>
      <rPr>
        <sz val="8"/>
        <color theme="6" tint="-0.249977111117893"/>
        <rFont val="Arial"/>
        <family val="2"/>
      </rPr>
      <t>(Population (=denominator) IN 6)</t>
    </r>
  </si>
  <si>
    <r>
      <t xml:space="preserve">Zähler KN 6:
</t>
    </r>
    <r>
      <rPr>
        <sz val="8"/>
        <color theme="6" tint="-0.249977111117893"/>
        <rFont val="Arial"/>
        <family val="2"/>
      </rPr>
      <t>(Numerator IN 6)</t>
    </r>
  </si>
  <si>
    <r>
      <t xml:space="preserve">KN 6 - Kennzahlenberechnung: 
</t>
    </r>
    <r>
      <rPr>
        <sz val="9"/>
        <color theme="6" tint="-0.249977111117893"/>
        <rFont val="Arial"/>
        <family val="2"/>
      </rPr>
      <t>(IN 6 - Indicator calculation)</t>
    </r>
  </si>
  <si>
    <r>
      <t xml:space="preserve">KN 6 - Kennzahlenbogen: 
</t>
    </r>
    <r>
      <rPr>
        <sz val="9"/>
        <color theme="6" tint="-0.249977111117893"/>
        <rFont val="Arial"/>
        <family val="2"/>
      </rPr>
      <t>(IN 6 - Indicator sheet)</t>
    </r>
  </si>
  <si>
    <r>
      <t xml:space="preserve">KN 6 - Endokrine Therapie bei steroidrez. positivem Befund
</t>
    </r>
    <r>
      <rPr>
        <b/>
        <sz val="9"/>
        <color theme="6" tint="-0.249977111117893"/>
        <rFont val="Arial"/>
        <family val="2"/>
      </rPr>
      <t>(IN 6 - Endocrine therapy in the case of steroid receptor positive result)</t>
    </r>
  </si>
  <si>
    <t>IHC +++ (IHC3)
IHC ++  ISH positiv (IHC2+)</t>
  </si>
  <si>
    <r>
      <t xml:space="preserve">Mind. 1 Tumorkonferenz-Gruppe:
</t>
    </r>
    <r>
      <rPr>
        <sz val="8"/>
        <color theme="1" tint="0.499984740745262"/>
        <rFont val="Arial"/>
        <family val="2"/>
      </rPr>
      <t>(At least one tumour board group)</t>
    </r>
  </si>
  <si>
    <r>
      <t xml:space="preserve">Alle NO- und ONV-Fälle
</t>
    </r>
    <r>
      <rPr>
        <sz val="8"/>
        <color theme="1" tint="0.499984740745262"/>
        <rFont val="Arial"/>
        <family val="2"/>
      </rPr>
      <t>(All NO- and ONV-cases)</t>
    </r>
  </si>
  <si>
    <r>
      <t xml:space="preserve">Mind. 1 Histologie-Gruppe:
</t>
    </r>
    <r>
      <rPr>
        <sz val="8"/>
        <color theme="1" tint="0.499984740745262"/>
        <rFont val="Arial"/>
        <family val="2"/>
      </rPr>
      <t>(At least 1 Histology group)</t>
    </r>
  </si>
  <si>
    <r>
      <t xml:space="preserve">Alle ONN-Fälle
</t>
    </r>
    <r>
      <rPr>
        <sz val="8"/>
        <color theme="1" tint="0.499984740745262"/>
        <rFont val="Arial"/>
        <family val="2"/>
      </rPr>
      <t>(All ONN-cases)</t>
    </r>
  </si>
  <si>
    <r>
      <t xml:space="preserve">KN 7 - Anti HER-2 gerichtete Therapie über 1 Jahr bei HER-2 pos. Befund 
</t>
    </r>
    <r>
      <rPr>
        <b/>
        <sz val="9"/>
        <color theme="1" tint="0.499984740745262"/>
        <rFont val="Arial"/>
        <family val="2"/>
      </rPr>
      <t>(IN 7 - Anti-HER-2 directed therapy over 1 year in the case of HER-2 positive result)</t>
    </r>
  </si>
  <si>
    <t>1 (1)
2 (2)
3 (3)
4 (4)
5 (5)
6 (6)
7 (7)
8 (8)
9 (9)
10 (10)
11 (11)
12 (12)
13 (13)
14 (14)
15 (15)
Unbekannt (U)</t>
  </si>
  <si>
    <t>Chemotherapie (CH)
Hormontherapie (HO)
Immun-/Antikörpertherapie (IM)
Zielgerichtete Substanzen (ZS)
Chemo- + Immun-/Antikörpertherapie (CI)
Chemotherapie + zielgerichtete Substanzen (CZ)
Chemo- + Immun-/Antikörpertherapie + zielgerichtete Substanzen (CIZ)
Immun-/Antikörpertherapie + zielgerichtete Substanzen (IZ)
Stammzelltransplantation (inklusive Knochenmarktransplantation) (SZ)
Active Surveillance (AS)
Wait and see (WS)
Watchful Waiting (WW)
Watch and Wait (WA)
Best Supportive Care (BSC)
Sonstiges (SO)</t>
  </si>
  <si>
    <t>Hormontherapie (HO)</t>
  </si>
  <si>
    <t>1 (1)</t>
  </si>
  <si>
    <r>
      <t xml:space="preserve">KN 8 - Endokrine Therapie bei Metastasierung
</t>
    </r>
    <r>
      <rPr>
        <b/>
        <sz val="9"/>
        <color theme="6" tint="-0.249977111117893"/>
        <rFont val="Arial"/>
        <family val="2"/>
      </rPr>
      <t>(IN 8 - Endocrine therapy for metastasis)</t>
    </r>
  </si>
  <si>
    <r>
      <t xml:space="preserve">KN 9 - Psychoonkologisches Distress-Screening 
</t>
    </r>
    <r>
      <rPr>
        <b/>
        <sz val="9"/>
        <color theme="6" tint="-0.249977111117893"/>
        <rFont val="Arial"/>
        <family val="2"/>
      </rPr>
      <t>(IN 9 - Psycho-oncological distress screening)</t>
    </r>
  </si>
  <si>
    <r>
      <t xml:space="preserve">KN 10 - Beratung Sozialdienst
</t>
    </r>
    <r>
      <rPr>
        <b/>
        <sz val="9"/>
        <color theme="6" tint="-0.249977111117893"/>
        <rFont val="Arial"/>
        <family val="2"/>
      </rPr>
      <t>(IN 10 - Social service counselling)</t>
    </r>
  </si>
  <si>
    <r>
      <t xml:space="preserve">KN 11 - Anteil Studienpat.
</t>
    </r>
    <r>
      <rPr>
        <b/>
        <sz val="9"/>
        <color theme="6" tint="-0.249977111117893"/>
        <rFont val="Arial"/>
        <family val="2"/>
      </rPr>
      <t>(IN 11 - Patients enrolled in a study)</t>
    </r>
  </si>
  <si>
    <r>
      <t xml:space="preserve">KN 12 - Prätherapeutische histologische Sicherung
</t>
    </r>
    <r>
      <rPr>
        <b/>
        <sz val="9"/>
        <color theme="6" tint="-0.249977111117893"/>
        <rFont val="Arial"/>
        <family val="2"/>
      </rPr>
      <t>(IN 12 - Pretherapeutic histological confirmation)</t>
    </r>
  </si>
  <si>
    <t>Stanzbiopsie (SB)
Vakuumbiopsie (VB)</t>
  </si>
  <si>
    <r>
      <t xml:space="preserve">Grundgesamtheit KN 13a:
</t>
    </r>
    <r>
      <rPr>
        <sz val="8"/>
        <color theme="6" tint="-0.249977111117893"/>
        <rFont val="Arial"/>
        <family val="2"/>
      </rPr>
      <t>(Population (=denominator) IN 13a)</t>
    </r>
  </si>
  <si>
    <r>
      <t xml:space="preserve">Zähler KN 13a:
</t>
    </r>
    <r>
      <rPr>
        <sz val="8"/>
        <color theme="6" tint="-0.249977111117893"/>
        <rFont val="Arial"/>
        <family val="2"/>
      </rPr>
      <t>(Numerator IN 13a)</t>
    </r>
  </si>
  <si>
    <r>
      <t xml:space="preserve">KN 13a - Kennzahlenberechnung: 
</t>
    </r>
    <r>
      <rPr>
        <sz val="9"/>
        <color theme="6" tint="-0.249977111117893"/>
        <rFont val="Arial"/>
        <family val="2"/>
      </rPr>
      <t>(IN 13a - Indicator calculation)</t>
    </r>
  </si>
  <si>
    <r>
      <t xml:space="preserve">KN 13a - Kennzahlenbogen: 
</t>
    </r>
    <r>
      <rPr>
        <sz val="9"/>
        <color theme="6" tint="-0.249977111117893"/>
        <rFont val="Arial"/>
        <family val="2"/>
      </rPr>
      <t>(IN 13a - Indicator sheet)</t>
    </r>
  </si>
  <si>
    <r>
      <t xml:space="preserve">KN 13a - Primärfälle Mammakarzinom 
</t>
    </r>
    <r>
      <rPr>
        <b/>
        <sz val="9"/>
        <color theme="6" tint="-0.249977111117893"/>
        <rFont val="Arial"/>
        <family val="2"/>
      </rPr>
      <t>(IN 13a - Primary cases breast cancer)</t>
    </r>
  </si>
  <si>
    <r>
      <t xml:space="preserve">Grundgesamtheit KN 13b:
</t>
    </r>
    <r>
      <rPr>
        <sz val="8"/>
        <color theme="6" tint="-0.249977111117893"/>
        <rFont val="Arial"/>
        <family val="2"/>
      </rPr>
      <t>(Population (=denominator) IN 13b)</t>
    </r>
  </si>
  <si>
    <r>
      <t xml:space="preserve">Zähler KN 13b:
</t>
    </r>
    <r>
      <rPr>
        <sz val="8"/>
        <color theme="6" tint="-0.249977111117893"/>
        <rFont val="Arial"/>
        <family val="2"/>
      </rPr>
      <t>(Numerator IN 13b)</t>
    </r>
  </si>
  <si>
    <r>
      <t xml:space="preserve">KN 13b - Kennzahlenberechnung: 
</t>
    </r>
    <r>
      <rPr>
        <sz val="9"/>
        <color theme="6" tint="-0.249977111117893"/>
        <rFont val="Arial"/>
        <family val="2"/>
      </rPr>
      <t>(IN 13b - Indicator calculation)</t>
    </r>
  </si>
  <si>
    <r>
      <t xml:space="preserve">KN 13b - Kennzahlenbogen: 
</t>
    </r>
    <r>
      <rPr>
        <sz val="9"/>
        <color theme="6" tint="-0.249977111117893"/>
        <rFont val="Arial"/>
        <family val="2"/>
      </rPr>
      <t>(IN 13b - Indicator sheet)</t>
    </r>
  </si>
  <si>
    <r>
      <t xml:space="preserve">KN 13b - Pat. mit neuaufgetretenem  (Lokal-) Rezidiv und/ oder Fernmetastasen (ohne primär M1 Pat.) 
</t>
    </r>
    <r>
      <rPr>
        <b/>
        <sz val="9"/>
        <color theme="6" tint="-0.249977111117893"/>
        <rFont val="Arial"/>
        <family val="2"/>
      </rPr>
      <t>(IN 13b- Patients with 1st (local) recurrence and/or distant metastasis (without primary M1 patients))</t>
    </r>
  </si>
  <si>
    <r>
      <t xml:space="preserve">KN 14 - Anzahl operative Eingriffe für R0-Resektion bei BET 
</t>
    </r>
    <r>
      <rPr>
        <b/>
        <sz val="9"/>
        <color theme="6" tint="-0.249977111117893"/>
        <rFont val="Arial"/>
        <family val="2"/>
      </rPr>
      <t>(IN 14 - Number of surgical procedures for R0 resection for BCS)</t>
    </r>
  </si>
  <si>
    <r>
      <t xml:space="preserve">KN 14 - Kennzahlenbogen: 
</t>
    </r>
    <r>
      <rPr>
        <sz val="9"/>
        <color theme="6" tint="-0.249977111117893"/>
        <rFont val="Arial"/>
        <family val="2"/>
      </rPr>
      <t>(IN 14 - Indicator sheet)</t>
    </r>
  </si>
  <si>
    <r>
      <t xml:space="preserve">KN 14 - Kennzahlenberechnung: 
</t>
    </r>
    <r>
      <rPr>
        <sz val="9"/>
        <color theme="6" tint="-0.249977111117893"/>
        <rFont val="Arial"/>
        <family val="2"/>
      </rPr>
      <t>(IN 14 - Indicator calculation)</t>
    </r>
  </si>
  <si>
    <r>
      <t xml:space="preserve">Grundgesamtheit KN 14:
</t>
    </r>
    <r>
      <rPr>
        <sz val="8"/>
        <color theme="6" tint="-0.249977111117893"/>
        <rFont val="Arial"/>
        <family val="2"/>
      </rPr>
      <t>(Population (=denominator) IN 14)</t>
    </r>
  </si>
  <si>
    <r>
      <t xml:space="preserve">Zähler KN 14:
</t>
    </r>
    <r>
      <rPr>
        <sz val="8"/>
        <color theme="6" tint="-0.249977111117893"/>
        <rFont val="Arial"/>
        <family val="2"/>
      </rPr>
      <t>(Numerator IN 14)</t>
    </r>
  </si>
  <si>
    <r>
      <t xml:space="preserve">KN 15 - Brusterhaltendes Vorgehen bei pT1 (inkl. (y)pT1 u. (y)pT0) 
</t>
    </r>
    <r>
      <rPr>
        <b/>
        <sz val="9"/>
        <color theme="6" tint="-0.249977111117893"/>
        <rFont val="Arial"/>
        <family val="2"/>
      </rPr>
      <t>(IN 15 - Breast-conserving procedure for pT1 (incl. (y)pT1 u. (y)pT0))</t>
    </r>
  </si>
  <si>
    <r>
      <t xml:space="preserve">KN 16 - Mastektomien 
</t>
    </r>
    <r>
      <rPr>
        <b/>
        <sz val="9"/>
        <color theme="6" tint="-0.249977111117893"/>
        <rFont val="Arial"/>
        <family val="2"/>
      </rPr>
      <t>(IN 16 - Mastectomies)</t>
    </r>
  </si>
  <si>
    <r>
      <t xml:space="preserve">KN 17 - LK-Entfernung bei DCIS
</t>
    </r>
    <r>
      <rPr>
        <b/>
        <sz val="9"/>
        <color theme="6" tint="-0.249977111117893"/>
        <rFont val="Arial"/>
        <family val="2"/>
      </rPr>
      <t>(IN 17 - Lymph node removal in the case of DCIS)</t>
    </r>
  </si>
  <si>
    <r>
      <t xml:space="preserve">KN 18 - Intraoperative Präparateradio-/-sonographie 
</t>
    </r>
    <r>
      <rPr>
        <b/>
        <sz val="9"/>
        <color theme="6" tint="-0.249977111117893"/>
        <rFont val="Arial"/>
        <family val="2"/>
      </rPr>
      <t>(IN 18 - Intraoperative sample radiography / sonography)</t>
    </r>
  </si>
  <si>
    <r>
      <t xml:space="preserve">KN 19 - Revisionsoperationen
</t>
    </r>
    <r>
      <rPr>
        <b/>
        <sz val="9"/>
        <color theme="6" tint="-0.249977111117893"/>
        <rFont val="Arial"/>
        <family val="2"/>
      </rPr>
      <t>(IN 19 - Revision surgeries)</t>
    </r>
  </si>
  <si>
    <r>
      <t xml:space="preserve">KN 19 - Kennzahlenbogen: 
</t>
    </r>
    <r>
      <rPr>
        <sz val="9"/>
        <color theme="6" tint="-0.249977111117893"/>
        <rFont val="Arial"/>
        <family val="2"/>
      </rPr>
      <t>(IN 19 - Indicator sheet)</t>
    </r>
  </si>
  <si>
    <r>
      <t xml:space="preserve">KN 19 - Kennzahlenberechnung: 
</t>
    </r>
    <r>
      <rPr>
        <sz val="9"/>
        <color theme="6" tint="-0.249977111117893"/>
        <rFont val="Arial"/>
        <family val="2"/>
      </rPr>
      <t>(IN 19 - Indicator calculation)</t>
    </r>
  </si>
  <si>
    <r>
      <t xml:space="preserve">Zähler KN 19:
</t>
    </r>
    <r>
      <rPr>
        <sz val="8"/>
        <color theme="6" tint="-0.249977111117893"/>
        <rFont val="Arial"/>
        <family val="2"/>
      </rPr>
      <t>(Numerator IN 19)</t>
    </r>
  </si>
  <si>
    <r>
      <t xml:space="preserve">Grundgesamtheit KN 19:
</t>
    </r>
    <r>
      <rPr>
        <sz val="8"/>
        <color theme="6" tint="-0.249977111117893"/>
        <rFont val="Arial"/>
        <family val="2"/>
      </rPr>
      <t>(Population (=denominator) IN 19)</t>
    </r>
  </si>
  <si>
    <r>
      <t xml:space="preserve">Grundgesamtheit KN 20:
</t>
    </r>
    <r>
      <rPr>
        <sz val="8"/>
        <color theme="6" tint="-0.249977111117893"/>
        <rFont val="Arial"/>
        <family val="2"/>
      </rPr>
      <t>(Population (=denominator) IN 20)</t>
    </r>
  </si>
  <si>
    <r>
      <t xml:space="preserve">Zähler KN 20:
</t>
    </r>
    <r>
      <rPr>
        <sz val="8"/>
        <color theme="6" tint="-0.249977111117893"/>
        <rFont val="Arial"/>
        <family val="2"/>
      </rPr>
      <t>(Numerator IN 20)</t>
    </r>
  </si>
  <si>
    <r>
      <t xml:space="preserve">KN 20 - Kennzahlenberechnung: 
</t>
    </r>
    <r>
      <rPr>
        <sz val="9"/>
        <color theme="6" tint="-0.249977111117893"/>
        <rFont val="Arial"/>
        <family val="2"/>
      </rPr>
      <t>(IN 20 - Indicator calculation)</t>
    </r>
  </si>
  <si>
    <r>
      <t xml:space="preserve">KN 20 - Anwendung der Checkliste
</t>
    </r>
    <r>
      <rPr>
        <sz val="9"/>
        <color theme="6" tint="-0.249977111117893"/>
        <rFont val="Arial"/>
        <family val="2"/>
      </rPr>
      <t>(IN 20 - Indicator sheet)</t>
    </r>
  </si>
  <si>
    <r>
      <t xml:space="preserve">Keine Berechung des Zählers durch die OncoBox
</t>
    </r>
    <r>
      <rPr>
        <sz val="9"/>
        <color theme="2" tint="-0.499984740745262"/>
        <rFont val="Arial"/>
        <family val="2"/>
      </rPr>
      <t>(No calculation of the numerator through the OncoBox)</t>
    </r>
  </si>
  <si>
    <t>Klinisch (c)
Pathologisch (p)</t>
  </si>
  <si>
    <t>Klinisch (c)</t>
  </si>
  <si>
    <t>Pathologisch (p)</t>
  </si>
  <si>
    <t xml:space="preserve">T1c (T1c)
T2 (T2)
T3 (T3)
T4 (T4)
T4a (T4a)
T4b (T4b)
T4c (T4c)
T4d (T4d)
</t>
  </si>
  <si>
    <t>T1c (T1c)
T2 (T2)
T3 (T3)
T4 (T4)
T4a (T4a)
T4b (T4b)
T4c (T4c)
T4d (T4d)</t>
  </si>
  <si>
    <r>
      <t xml:space="preserve">Alle NO-, ONV-, ONN-, R und F-Fälle
</t>
    </r>
    <r>
      <rPr>
        <sz val="8"/>
        <color theme="1" tint="0.499984740745262"/>
        <rFont val="Arial"/>
        <family val="2"/>
      </rPr>
      <t>(All NO-, ONV-, ONN-, R- und F-cases)</t>
    </r>
  </si>
  <si>
    <r>
      <t xml:space="preserve">Mind. 1 Operation-Gruppe:
</t>
    </r>
    <r>
      <rPr>
        <sz val="8"/>
        <color theme="1" tint="0.499984740745262"/>
        <rFont val="Arial"/>
        <family val="2"/>
      </rPr>
      <t>(At least 1 Surgery group)</t>
    </r>
  </si>
  <si>
    <t>Datenfeldspezifikation Zert</t>
  </si>
  <si>
    <t>Inhaltsverzeichnis</t>
  </si>
  <si>
    <t>C04</t>
  </si>
  <si>
    <t>&lt;Praetherapeutischer_Menopausenstatus&gt;</t>
  </si>
  <si>
    <t>C05</t>
  </si>
  <si>
    <t>BRCA1 - Keimbahnmutation</t>
  </si>
  <si>
    <t>Angabe, ob eine BRCA1-Keimbahnmutation vorliegt.</t>
  </si>
  <si>
    <t>&lt;BRCA1_Keimbahn&gt;</t>
  </si>
  <si>
    <t>C06</t>
  </si>
  <si>
    <t>BRCA2 - Keimbahnmutation</t>
  </si>
  <si>
    <t>Angabe, ob eine BRCA2-Keimbahnmutation vorliegt.</t>
  </si>
  <si>
    <t>&lt;BRCA2_Keimbahn&gt;</t>
  </si>
  <si>
    <t>C07</t>
  </si>
  <si>
    <t>PALB2 - Keimbahnmutation</t>
  </si>
  <si>
    <t>Angabe, ob eine PALB2-Keimbahnmutation vorliegt.</t>
  </si>
  <si>
    <t>&lt;PALB2_Keimbahn&gt;</t>
  </si>
  <si>
    <t>D03</t>
  </si>
  <si>
    <r>
      <t xml:space="preserve">Angabe, ob der Tumor auf der linken oder rechten Brustseite lokalisiert ist. </t>
    </r>
    <r>
      <rPr>
        <strike/>
        <sz val="8"/>
        <rFont val="Arial"/>
        <family val="2"/>
      </rPr>
      <t xml:space="preserve">
</t>
    </r>
    <r>
      <rPr>
        <sz val="8"/>
        <rFont val="Arial"/>
        <family val="2"/>
      </rPr>
      <t xml:space="preserve">Sind beide Brustseiten synchron befallen (siehe Mehrfachdiagnose), können beide Tumorherde als Primäfall gezählt werden.
Im Falle einer Mehrfachdiagnose muss das Feld "Mehrfachdiagnose - synchrone Primärtumore" (D07) betrachtet werden.
"Beidseitig" ist </t>
    </r>
    <r>
      <rPr>
        <u/>
        <sz val="8"/>
        <rFont val="Arial"/>
        <family val="2"/>
      </rPr>
      <t>nicht</t>
    </r>
    <r>
      <rPr>
        <sz val="8"/>
        <rFont val="Arial"/>
        <family val="2"/>
      </rPr>
      <t xml:space="preserve"> zu übersenden.
"Trifft nicht zu" ist ebenfalls nicht zu übersenden.
"Mittellinie/Mittig" ist ebenfalls nicht zu übersenden. </t>
    </r>
  </si>
  <si>
    <t>Y (y)</t>
  </si>
  <si>
    <t xml:space="preserve">Gibt an, ob die Klassifikation nach neoadjuvanter Therapie erfolgt. 
Hat keine Neoadjuvanz stattgefunden, ist das Feld leerzulassen. </t>
  </si>
  <si>
    <t>&lt;Checkliste&gt;</t>
  </si>
  <si>
    <t>D25</t>
  </si>
  <si>
    <t xml:space="preserve">Angabe des Ergebnis der Checkliste erblichen Belastung als positive Zahl. </t>
  </si>
  <si>
    <t>&lt;Checkliste_Score&gt;</t>
  </si>
  <si>
    <t>D27</t>
  </si>
  <si>
    <t>E03</t>
  </si>
  <si>
    <t>Chemotherapie (CH)
Hormontherapie (HO)
Immun- /Antikörpertherapie (IM)
zielgerichtete Substanzen (ZS)
Stammzelltransplantation inklusive Knochenmarktransplantation (SZ)
Chemo- + Immun-/Antikörpertherapie (CI)
Chemotherapie + zielgerichtete Substanzen (CZ)
Chemo- + Immun-/Antikörpertherapie + zielgerichtete Substanzen (CIZ)
Immun-/Antikörpertherapie + zielgerichtete Substanzen (IZ)
Watchful Waiting (WW)
Active Surveillance (AS)
Wait and see (WS)
Watch &amp; Wait (WA)
Best Supportive Care (BSC)
Operation (OP)
Strahlentherapie (ST)
Sonstiges (SO)
Keine weitere tumorspezifische Therapie empfohlen (KW)</t>
  </si>
  <si>
    <t>E04</t>
  </si>
  <si>
    <t>Primär erworbene Melanose ohne zelluläre Atypien (nur beim malignen Melanom der Konjunktiva) (0)
Gut differenziert (1)
Mäßig differenziert (2)
Schlecht differenziert (3)
Undifferenziert (4)
Nur für C61, TNM8 (5)
Nicht bestimmbar (X)
Low grade (G1 oder G2) (L)
Intermediate grade (G2 oder G3) (M)
High grade (G3 oder G4) (H)
Borderline (B)
Unbekannt (U)
Trifft nicht zu (T)</t>
  </si>
  <si>
    <t>Für das Mammakarzinom sind nur die Ausprägungen Gut differenziert (1), Mäßig differenziert (2), Schlecht differenziert (3), Undifferenziert (4), Nicht bestimmbar (X) und Unbekannt (U) relevant.</t>
  </si>
  <si>
    <t>F06</t>
  </si>
  <si>
    <t>F07</t>
  </si>
  <si>
    <t>F08</t>
  </si>
  <si>
    <t>Anteil der positiven Zellkerne. Eine Bewertung als positiv setzt mindestens 1 % positive Kerne voraus.
Liegt keine differenzierte Angabe zum Ergebnis der Östrogen-Unteruschung vor, kann dieses Feld leer gelassen werden.</t>
  </si>
  <si>
    <t>&lt;Anteil_positiv_Oestrogen&gt;</t>
  </si>
  <si>
    <t>F09</t>
  </si>
  <si>
    <t>&lt;IRS_Oestrogen&gt;</t>
  </si>
  <si>
    <t>F10</t>
  </si>
  <si>
    <t>&lt;HormonrezeptorStatus_Progesteron&gt;</t>
  </si>
  <si>
    <t>F11</t>
  </si>
  <si>
    <t>Anteil der positiven Zellkerne. Eine Bewertung als positiv setzt mindestens 1 % positive Kerne voraus.
Liegt keine differenzierte Angabe zum Ergebnis der Progesteron-Unteruschung vor, kann dieses Feld leer gelassen werden.</t>
  </si>
  <si>
    <t>&lt;Anteil_positiv_Progesteron&gt;</t>
  </si>
  <si>
    <t>F12</t>
  </si>
  <si>
    <t>F13</t>
  </si>
  <si>
    <t>F14</t>
  </si>
  <si>
    <t xml:space="preserve">Angabe des Ki-67-Index als Prozentsatz der positiv gefärbten Zellen im Verhältnis zur Gesamtzahl der untersuchten Zellen. </t>
  </si>
  <si>
    <t>F15</t>
  </si>
  <si>
    <t xml:space="preserve">Angabe des Ergebnis der PD-L1-Untersuchung. </t>
  </si>
  <si>
    <t>F16</t>
  </si>
  <si>
    <t>BRCA1 - somatische Mutation</t>
  </si>
  <si>
    <t>Angabe des Ergebnis der BRCA1-Untersuchung auf eine somatische Mutation. Eine Keimbahnmutation ist in der Anamnese-Sektion zu übermitteln.</t>
  </si>
  <si>
    <t>&lt;BRCA1_somatisch&gt;</t>
  </si>
  <si>
    <t>F17</t>
  </si>
  <si>
    <t>BRCA2 - somatische Mutation</t>
  </si>
  <si>
    <t>Angabe des Ergebnis der BRCA2-Untersuchung auf eine somatische Mutation. Eine Keimbahnmutation ist in der Anamnese-Sektion zu dokumentieren.</t>
  </si>
  <si>
    <t>&lt;BRCA2_somatisch&gt;</t>
  </si>
  <si>
    <t>F18</t>
  </si>
  <si>
    <t>PALB2 - somatische Mutation</t>
  </si>
  <si>
    <t>Angabe des Ergebnis der PALB2-Untersuchung auf eine somatische Mutation. Eine Keimbahnmutation ist in der Anamnese-Sektion zu dokumentieren.</t>
  </si>
  <si>
    <t>&lt;PALB2_somatisch&gt;</t>
  </si>
  <si>
    <t>F19</t>
  </si>
  <si>
    <t>F20</t>
  </si>
  <si>
    <t>F21</t>
  </si>
  <si>
    <t>&lt;Sentinel_LK_untersucht&gt;</t>
  </si>
  <si>
    <t>F22</t>
  </si>
  <si>
    <t>&lt;Sentinel_LK_befallen&gt;</t>
  </si>
  <si>
    <t>G04</t>
  </si>
  <si>
    <t>&lt;IntraopPraeparatkontrolle&gt;</t>
  </si>
  <si>
    <r>
      <rPr>
        <b/>
        <sz val="8"/>
        <rFont val="Arial"/>
        <family val="2"/>
      </rPr>
      <t>Optionale Angabe</t>
    </r>
    <r>
      <rPr>
        <sz val="8"/>
        <rFont val="Arial"/>
        <family val="2"/>
      </rPr>
      <t xml:space="preserve">
Die Liste der Komplikationen bildet lediglich eine Auswahl der wichtigsten Komplikationen ab. Sonstige Komplikationen sind unter "S" zu codieren. Mehrfachnennungen der Komplikationen sind möglich. </t>
    </r>
  </si>
  <si>
    <t>Postoperativ sind Komplikationen, die innerhalb von 30 Tagen nach der Resektion des Tumors aufgetreten sind. Wenn im Feld G06 mehrere Komplikationen übersendet werden und eine davon intraoperativ und eine andere postoperativ aufgetreten ist, ist ein "B" zu senden.</t>
  </si>
  <si>
    <t>G09</t>
  </si>
  <si>
    <t>Perkutan (Teletherapie) (P)
Perkutan stereotaktisch (P-ST)
Perkutan, atemgetriggert (P-4D)
Perkutan, stereotaktisch, atemgetriggert (P-ST4D)
Perkutan, stereotaktisch ohne Chemotherapie/Sensitizer (PRCN-ST)
Perkutan, atemgetriggert, ohne Chemotherapie/Sensitizer (PRCN-4D)
Perkutan, stereotaktisch, atemgetriggert, ohne Chemotherapie/Sensitizer (PRCN-ST4D)
Perkutan mit Chemotherapie/Sensitizer (PRCJ)
Perkutan, atemgetriggert, mit Chemotherapie/Sensitizer (PRCJ-4D)
Perkutan, stereotaktisch, mit Chemotherapie/Sensitizer (PRCJ-ST)
Perkutan, stereotaktisch, atemgetriggert, mit Chemotherapie/Sensitizer (PRCJ-ST4D)
Endokavitäre Kontakttherapie (K)
Sonstiges (S)</t>
  </si>
  <si>
    <t>Die Ausprägungen im separaten Tabellenblatt "Strahlentherapie Zielgebiet" entsprechen die des onkologischen Basisdatensatzes. EIne Angabe der Seite bei paarigen Organen (mit l/r gekennzeichnet) ist aktuell nicht vorgesehen.</t>
  </si>
  <si>
    <t>14.3 Strahlentherapie Zielgebiet</t>
  </si>
  <si>
    <t>Zielgebiet Strahlentherapie Seite</t>
  </si>
  <si>
    <t>Links (L)
Rechts (R)
Beidseits (B)
Mittig (M)
Unbekannt (U)
Trifft nicht zu (T)</t>
  </si>
  <si>
    <t>Bei Zielgebieten, die im Feld Strahlentherapie Zielgebiet" durch "(r, l)" gekennzeichnet sind, soll die Seite angegeben werden. Bei anderen Zielgebieten, kann dieses Feld leergelassen werden.</t>
  </si>
  <si>
    <t>&lt;Strahlentherapie_Seite_Zielgebiet&gt;</t>
  </si>
  <si>
    <t>14.4 Strahlentherapie Seite Zielgebiet
L = links
R = rechts
B = beidseits
M = mittig
U = unbekannt
T = trifft nicht zu</t>
  </si>
  <si>
    <t>H07</t>
  </si>
  <si>
    <t>H08</t>
  </si>
  <si>
    <t>Capecitabin (L01BC06)
Carboplatin (L01XA02)
Cisplatin (L01XA01)
Cyclophosphamid (L01AA01)
Docetaxel (L01CD02)
Doxorubicin (L01DB01)
Doxorubicin - pegyliert, liposomal (L01DB01-pl)
Epirubicin (L01DB03)
Eribulin (L01XX41)
Gemcitabin (L01BC05) 
Methotrexat (L01BA01)
Mitoxanthron (L01DB07)
Nab-Paclitaxel (L01CD01-Nab)
Paclitaxel (L01CD01)
Vinorelbin (L01CA04)
5-Fluorouracil (L01BC02)
Sonstiges (S)</t>
  </si>
  <si>
    <t>Falls eine Chemotherapie durchgeführt wurde, ist in diesem Feld die Substanz anzugeben. Für nicht gelistete Substanzen, kann hier ein "S" für "Sonstiges"  und im entsprechenden Freitextfeld die gegebene(n) Substanz(en) übersendet werden.</t>
  </si>
  <si>
    <t>Sonstige Chemotherapie Substanzen</t>
  </si>
  <si>
    <t>Keine Handelsnamen. Es können mehrere Substanzen/Wirkstoffe mit Strichpunkt getrennt werden.</t>
  </si>
  <si>
    <t>&lt;Sonstige_CHT_Substanzen&gt;</t>
  </si>
  <si>
    <t>Hormontherapie Substanzen</t>
  </si>
  <si>
    <t>Falls eine Chemotherapie durchgeführt wurde, ist in diesem Feld die Substanz anzugeben. Für nicht gelistete Substanzen, kann hier ein "S" für "Sonstiges"  und im entsprechenden Freitextfeld die gegebene(n) Substanz(en) übersendet werden</t>
  </si>
  <si>
    <t>&lt;HO_Substanzen&gt;</t>
  </si>
  <si>
    <t>Sonstige Hormontherapie Substanzen</t>
  </si>
  <si>
    <t>&lt;Sonstige_HO_Substanzen&gt;</t>
  </si>
  <si>
    <t>I11</t>
  </si>
  <si>
    <t xml:space="preserve">Falls eine Antikörper- oder Immuntherapie durchgeführt wurde, ist in diesem Feld die Substanz(en) anzugeben. Antikörpertherapie-Substanzen (-mab) und Antikörper-Wirkstoff-Konjugate sind unter diesem Feld zu übersenden, alle anderen zielgerichteten Substanzen sind im Feld "Zielgerichtete Substanzen" abzubilden. Für nicht gelistete Substanzen, kann hier ein "S" für "Sonstiges"  und im entsprechenden Freitextfeld die gegebene(n) Substanz(en) übersendet werden. </t>
  </si>
  <si>
    <t>I12</t>
  </si>
  <si>
    <t>Sonstige Antikörper-/immuntherapie Substanzen</t>
  </si>
  <si>
    <t xml:space="preserve">Keine Handelsnamen. Es können mehrere Substanzen/Wirkstoffe mit Strichpunkt getrennt werden. Antikörpertherapie-Substanzen (-mab) und Antikörper-Wirkstoff-Konjugate sind unter diesem Feld zu übersenden, alle anderen zielgerichteten Substanzen sind im Feld "Zielgerichtete Substanzen" abzubilden. </t>
  </si>
  <si>
    <t>&lt;Sonstige_IM_Substanzen&gt;</t>
  </si>
  <si>
    <t>I13</t>
  </si>
  <si>
    <t>Zielgerichtete Substanzen</t>
  </si>
  <si>
    <t>Falls zielgerichtete Substanzen gegeben wurden, ist in diesem Feld die Substanz anzugeben. Für nicht gelistete Substanzen, kann hier ein "S" für "Sonstiges"  und im entsprechenden Freitextfeld die gegebene(n) Substanz(en) übersendet werden</t>
  </si>
  <si>
    <t>I14</t>
  </si>
  <si>
    <t>Sonstige zielgerichtete Substanzen</t>
  </si>
  <si>
    <t>&lt;Sonstige_Zielgerichtete_Substanzen&gt;</t>
  </si>
  <si>
    <t>I15</t>
  </si>
  <si>
    <t xml:space="preserve">In der technischen Umsetzung ist hier nur eine Einfachauswahl möglich. Wenn Fernmetastasen an verschiedenen Lokalisationen diagnostiziert wurden, ist diese Sektion mehrmals zu übersenden, z.B. 1x die Sektion für die Knochenmetastase und 1x die Sektion für die Hirnmetastase.
Die Liste der Lokalisationen bildet lediglich eine Auswahl ab und ist angelehnt an die TNM-Klassifikation Auflkage 8. Bei Metastasen mit anderen Lokalisationen kann "Andere Organe (OTH)" gesendet werden.  </t>
  </si>
  <si>
    <t>Aussage, ob im Verlauf ein Zweittumor aufgetreten ist.</t>
  </si>
  <si>
    <r>
      <t xml:space="preserve">Alle R-Fälle
</t>
    </r>
    <r>
      <rPr>
        <sz val="8"/>
        <color theme="1" tint="0.499984740745262"/>
        <rFont val="Arial"/>
        <family val="2"/>
      </rPr>
      <t>(All R-cases)</t>
    </r>
  </si>
  <si>
    <t>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t>
  </si>
  <si>
    <t>Postoperative Komplikationen (P)
Intra- und postoperative Komplikationen (B)</t>
  </si>
  <si>
    <t>Tabelle Histologie-Codes</t>
  </si>
  <si>
    <t>Apokrines Adenokarzinom, in situ</t>
  </si>
  <si>
    <t>Apokrines Adenokarzinom</t>
  </si>
  <si>
    <t>Apokrines Adenokarzinom, Metastase</t>
  </si>
  <si>
    <t>Tabelle OPS-Codes</t>
  </si>
  <si>
    <r>
      <t xml:space="preserve">Keine Operation-Gruppe:
</t>
    </r>
    <r>
      <rPr>
        <sz val="8"/>
        <color theme="1" tint="0.499984740745262"/>
        <rFont val="Arial"/>
        <family val="2"/>
      </rPr>
      <t>(No Surgery group)</t>
    </r>
  </si>
  <si>
    <r>
      <t xml:space="preserve">Mind. 1 Strahlentherapie-Gruppe:
</t>
    </r>
    <r>
      <rPr>
        <sz val="8"/>
        <color theme="1" tint="0.499984740745262"/>
        <rFont val="Arial"/>
        <family val="2"/>
      </rPr>
      <t>(At least 1 Radiotherapy group)</t>
    </r>
  </si>
  <si>
    <r>
      <t xml:space="preserve">Höchstens 1 Operation-Gruppe:
</t>
    </r>
    <r>
      <rPr>
        <sz val="8"/>
        <color theme="1" tint="0.499984740745262"/>
        <rFont val="Arial"/>
        <family val="2"/>
      </rPr>
      <t>(At most 1 Surgery group)</t>
    </r>
  </si>
  <si>
    <t>Weiblich (W)</t>
  </si>
  <si>
    <r>
      <t xml:space="preserve">Alle NO-Fälle
</t>
    </r>
    <r>
      <rPr>
        <sz val="8"/>
        <color theme="2" tint="-0.499984740745262"/>
        <rFont val="Arial"/>
        <family val="2"/>
      </rPr>
      <t>(All NO-cases)</t>
    </r>
  </si>
  <si>
    <r>
      <t xml:space="preserve">Mind. 1 Tumorkonferenz-Gruppe:
</t>
    </r>
    <r>
      <rPr>
        <sz val="8"/>
        <color theme="1" tint="0.499984740745262"/>
        <rFont val="Arial"/>
        <family val="2"/>
      </rPr>
      <t>(At least 1 Tumorboard-group)</t>
    </r>
  </si>
  <si>
    <r>
      <t xml:space="preserve">Stadium 
</t>
    </r>
    <r>
      <rPr>
        <sz val="8"/>
        <color theme="2"/>
        <rFont val="Arial"/>
        <family val="2"/>
      </rPr>
      <t>(stage)</t>
    </r>
  </si>
  <si>
    <t>Kein Primärtumor/Lokalrezidiv (N)
'Karzinom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
Axilläre Lymphknoten (2D60.3)
Sonstiges (S)
Unbekannt (U)</t>
  </si>
  <si>
    <t xml:space="preserve">Im Fall einer ausschließlichen Fernmetastasierung (s. Feld "Fallart") kann ein "N" übersendet werden.
C77.3 kann nicht als Primärfall gezählt werden, sondern ist nur als Lokalrezidiv sendbar (Nicht-Primärfall).
</t>
  </si>
  <si>
    <t>Kein Primärtumor/Lokalrezidiv (N)
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Carcinoma in situ der Milchgänge (D05.1)
Sonstiges Carcinom in situ der Brustdrüse (D05.7)
Carcinom in situ der Brustdrüse, nicht näher bezeichnet (D05.9)
Axilläre Lymphknoten und Lymphknoten der oberen Extremität (C77.3)
Sonstiges (S)
Unbekannt (U)</t>
  </si>
  <si>
    <t>nicht zuzuordnen</t>
  </si>
  <si>
    <r>
      <t xml:space="preserve">KN 2 Prätherapeutische Fallbesprechung
</t>
    </r>
    <r>
      <rPr>
        <b/>
        <sz val="9"/>
        <color theme="6" tint="-0.249977111117893"/>
        <rFont val="Arial"/>
        <family val="2"/>
      </rPr>
      <t>(IN 2 - Pretherapeutic tumour board)</t>
    </r>
  </si>
  <si>
    <t>Es wurde die Durchführung der Checkliste zur erblichen Belastung dokumentiert, jedoch kein Ergebnis.</t>
  </si>
  <si>
    <r>
      <rPr>
        <b/>
        <sz val="8"/>
        <rFont val="Arial"/>
        <family val="2"/>
      </rPr>
      <t>Optionale Angabe</t>
    </r>
    <r>
      <rPr>
        <sz val="8"/>
        <rFont val="Arial"/>
        <family val="2"/>
      </rPr>
      <t xml:space="preserve">
Für jeden Fall ist hier optional anzugeben, ob die Falldokumentation offen in Ordnung (i.O.), offen mit Korrekturbedarf oder abgeschlossen ist.</t>
    </r>
  </si>
  <si>
    <r>
      <rPr>
        <b/>
        <sz val="8"/>
        <rFont val="Arial"/>
        <family val="2"/>
      </rPr>
      <t>Optionale Angabe</t>
    </r>
    <r>
      <rPr>
        <sz val="8"/>
        <rFont val="Arial"/>
        <family val="2"/>
      </rPr>
      <t xml:space="preserve">
Für jeden Fall kann optional ein Kommentar zum Fall an die OncoBox übersendet werden.</t>
    </r>
  </si>
  <si>
    <r>
      <rPr>
        <b/>
        <sz val="8"/>
        <rFont val="Arial"/>
        <family val="2"/>
      </rPr>
      <t xml:space="preserve">Optionale Angabe
</t>
    </r>
    <r>
      <rPr>
        <sz val="8"/>
        <rFont val="Arial"/>
        <family val="2"/>
      </rPr>
      <t xml:space="preserve">
Die Auswahl an Komorbiditäten orientieren sich an den Standards gemäß Charlson, Elixhauser und ICHOM ergänzt um weitere relevante Komorbiditäten. Nicht in der Liste enthaltende Komorbiditäten sind unter "Sonstige Komorbiditäten" abzubilden. Mehrfachauswahl ist zulässig.</t>
    </r>
  </si>
  <si>
    <r>
      <rPr>
        <b/>
        <sz val="8"/>
        <rFont val="Arial"/>
        <family val="2"/>
      </rPr>
      <t xml:space="preserve">Optionale Angabe
</t>
    </r>
    <r>
      <rPr>
        <sz val="8"/>
        <rFont val="Arial"/>
        <family val="2"/>
      </rPr>
      <t xml:space="preserve">
Nie-Raucher: weniger als 100 Zigaretten im Leben
Ex-Raucher: mind. 1 Jahr vor der Diagnose aufgehört
Gelegenheitsraucher: durchschnittlicher Konsum weniger als 1 Zigarette pro Tag bzw. 5 Zigaretten pro Woche
(Starker) Raucher: durchschnittlicher Konsum mind. 1 Zigarette pro Tag bzw. mind. 5 Zigaretten pro Woche</t>
    </r>
  </si>
  <si>
    <t xml:space="preserve">Im Fall einer ausschließlichen Fernmetastasierung (s. Feld "Fallart") kann ein "N" übersendet werden.
2D60.3 kann nicht als Primärfall gezählt werden, sondern ist nur als Lokalrezidiv sendbar (Nicht-Primärfall).
</t>
  </si>
  <si>
    <r>
      <rPr>
        <i/>
        <sz val="8"/>
        <rFont val="Arial"/>
        <family val="2"/>
      </rPr>
      <t>Vgl. TNM - Klassifikation maligner Tumoren,  8. Auflage, S. 5:</t>
    </r>
    <r>
      <rPr>
        <sz val="8"/>
        <rFont val="Arial"/>
        <family val="2"/>
      </rPr>
      <t xml:space="preserve">
Klinische Klassifikation: die prätherapeutische klinische Klassifikation [...] ist wichtig für die Auswahl und Bewertung der Therapie. [...Befunde] ergeben such aufgrund von klinischer Untersuchung, bildgebenden Verfahren, Endoskopie, Biopsie, chirurgischer Exploration und anderen relevanten Untersuchungen.
Pathologische Klassifikation: die postoperative histopathologische Klassifikation [...] wird für die Indikation zur adjuvanten Therapie verwendet und liefert zusätzliche Daten um die Prognose abzuschätzen und Endergebnisse zu berechnen. [...] der vor der Behandlung festgestellte Befund [wird] ergänzt oder abgeändert durch Erkenntnisse, die beim chirurgischen Eingriff durch die pathologische Untersuchung gewonnen werden. </t>
    </r>
  </si>
  <si>
    <t>&lt;Praeth_T_c_p&gt;</t>
  </si>
  <si>
    <t>&lt;Praeth_N_c_p&gt;</t>
  </si>
  <si>
    <t>&lt;Praeth_M_c_p&gt;</t>
  </si>
  <si>
    <t>&lt;y_Symbol&gt;</t>
  </si>
  <si>
    <t>&lt;Postop_T_c_p&gt;</t>
  </si>
  <si>
    <t>&lt;Postop_N_c_p&gt;</t>
  </si>
  <si>
    <t>&lt;Postop_M_c_p&gt;</t>
  </si>
  <si>
    <r>
      <t xml:space="preserve">Angabe ob eine Erfassung der möglichen erblichen Belastung für Brust- und/oder Eierstockkrebs mittels der Checkliste stattgefunden hat.
Siehe folgender Link:
https://www.krebsgesellschaft.de/zertdokumente.html?file=files/dkg/deutsche-krebsgesellschaft/content/pdf/Zertifizierung/Erhebungs-und-Kennzahlenboegen/Brustkrebszentrum/finale%20Dokumente%202025/checkliste_erbliche_belastung_brust_gyn-250219.xlsx&amp;cid=122152
</t>
    </r>
    <r>
      <rPr>
        <i/>
        <sz val="8"/>
        <rFont val="Arial"/>
        <family val="2"/>
      </rPr>
      <t>(vgl. Kennzahl 20)</t>
    </r>
  </si>
  <si>
    <t>Gesamtbeurteilung des Tumorstatus direkt nach Therapieabschluss (nach definitiver Strahlen- und/oder Systemtherapie; kein operativer Fall). Für operative Fälle kann dieses Feld leer übermittelt und stattdessen der Residualstatus in Feld D26 übersendet werden.</t>
  </si>
  <si>
    <t>Zeitpunkt der Tumorkonferenz bzw. der sonstigen Therapieplanung.</t>
  </si>
  <si>
    <r>
      <rPr>
        <sz val="8"/>
        <rFont val="Arial"/>
        <family val="2"/>
      </rPr>
      <t>Empfehlung, die im Rahmen der Tumorkonferenz ausgeprochen wurde. Keine Aussage, ob die empfohlene Therapie begonnen hat/durchgeführt wurde.</t>
    </r>
    <r>
      <rPr>
        <i/>
        <sz val="8"/>
        <rFont val="Arial"/>
        <family val="2"/>
      </rPr>
      <t xml:space="preserve">
(vgl. Kennzahlen 4 und 6)</t>
    </r>
  </si>
  <si>
    <t>(vgl. Kennzahl 7)</t>
  </si>
  <si>
    <t>(vgl. Kennzahl 12)</t>
  </si>
  <si>
    <r>
      <t>(</t>
    </r>
    <r>
      <rPr>
        <i/>
        <sz val="8"/>
        <rFont val="Arial"/>
        <family val="2"/>
      </rPr>
      <t>vgl. Kennzahl 6 und 8</t>
    </r>
    <r>
      <rPr>
        <sz val="8"/>
        <rFont val="Arial"/>
        <family val="2"/>
      </rPr>
      <t>)</t>
    </r>
  </si>
  <si>
    <t>&lt;HormonrezeptorStatus_Oestrogen&gt;</t>
  </si>
  <si>
    <t>Immunreaktiver Score (IRS) nach Remmele W et al. 1987:
Der IRS berechnet sich als die Punkte aus dem Anteil multipliziert mit den Punkten aus der Intensität, d. h. es ergeben sich 0 bis 12 Punkte. Eine Bewertung als positiv setzt mindestens 1 % positive Kerne voraus.
Anteil positiver Zellkerne:
Keine positiven Kerne 0 Punkte
&lt; 10 % positive Kerne 1 Punkt
10 – 50 % positive Kerne 2 Punkte
51 – 80 % positive Kerne 3 Punkte
&gt; 80 % positive Kerne 4 Punkte
Färbeintensität
keine 0 Punkte
schwach 1 Punkt
mäßig 2 Punkte
stark 3 Punkte
Liegt keine differenzierte Angabe zum Ergebnis der Östrogen-Unteruschung vor, kann dieses Feld leer gelassen werden.</t>
  </si>
  <si>
    <t>Immunreaktiver Score (IRS) nach Remmele W et al. 1987:
Der IRS berechnet sich als die Punkte aus dem Anteil multipliziert mit den Punkten aus der Intensität, d. h. es ergeben sich 0 bis 12 Punkte. Eine Bewertung als positiv setzt mindestens 1 % positive Kerne voraus.
Anteil positiver Zellkerne:
Keine positiven Kerne 0 Punkte
&lt; 10 % positive Kerne 1 Punkt
10 – 50 % positive Kerne 2 Punkte
51 – 80 % positive Kerne 3 Punkte
&gt; 80 % positive Kerne 4 Punkte
Färbeintensität:
keine 0 Punkte
schwach 1 Punkt
mäßig 2 Punkte
stark 3 Punkte
Liegt keine differenzierte Angabe zum Ergebnis der Progesteron-Unteruschung vor, kann dieses Feld leer gelassen werden.</t>
  </si>
  <si>
    <t>&lt;IRS_Progesteron&gt;</t>
  </si>
  <si>
    <r>
      <t>Die Ausprägungen sind folgend zu werten:
positiv: IHC +++  und IHC ++  ISH (FISH, CISH o. Ä.) positiv
low: IHC ++ ISH negativ und IHC +
ultralow: IHC 0+
negativ: IHC 0
Für die Kennzahlenberechnungen werden Ausprägungen mit Bewertung low und ultralow zu negativ gezählt.
(</t>
    </r>
    <r>
      <rPr>
        <i/>
        <sz val="8"/>
        <rFont val="Arial"/>
        <family val="2"/>
      </rPr>
      <t>vgl. Kennzahl 7 und 8</t>
    </r>
    <r>
      <rPr>
        <sz val="8"/>
        <rFont val="Arial"/>
        <family val="2"/>
      </rPr>
      <t>)</t>
    </r>
  </si>
  <si>
    <r>
      <t>Es wurde eine präoperative Markierung gesteuert durch das angegebene bildgebende Verfahren durchgeführt.
(</t>
    </r>
    <r>
      <rPr>
        <i/>
        <sz val="8"/>
        <rFont val="Arial"/>
        <family val="2"/>
      </rPr>
      <t>vgl. Kennzahl 18</t>
    </r>
    <r>
      <rPr>
        <sz val="8"/>
        <rFont val="Arial"/>
        <family val="2"/>
      </rPr>
      <t>)</t>
    </r>
  </si>
  <si>
    <t>&lt;PraeopMarkierung&gt;</t>
  </si>
  <si>
    <t>M5 Präoperative Drahtmarkierung durch Bildgebung gesteuert
M = Mammografie
S = Sonografie
T = MRT
N = keine Drahtmarkierung durch Bildgebung
U = unbekannt</t>
  </si>
  <si>
    <r>
      <t>Das Präparat wurde intraoperativ mammografiert/sonografiert nach präoperativer Markierung durch Mammografie oder Sonografie.
(</t>
    </r>
    <r>
      <rPr>
        <i/>
        <sz val="8"/>
        <rFont val="Arial"/>
        <family val="2"/>
      </rPr>
      <t>vgl. Kennzahl 18</t>
    </r>
    <r>
      <rPr>
        <sz val="8"/>
        <rFont val="Arial"/>
        <family val="2"/>
      </rPr>
      <t>)</t>
    </r>
  </si>
  <si>
    <r>
      <rPr>
        <b/>
        <sz val="8"/>
        <rFont val="Arial"/>
        <family val="2"/>
      </rPr>
      <t>Optionale Angabe</t>
    </r>
    <r>
      <rPr>
        <sz val="8"/>
        <rFont val="Arial"/>
        <family val="2"/>
      </rPr>
      <t xml:space="preserve">
Angabe über ein eindeutiges Pseudonym (kein Klarnamen oder personenidentifizierendes Kürzel)</t>
    </r>
  </si>
  <si>
    <t>22.1: Operateur (optionales Feld)
Abhängig von Kooperationsvereinbarung und landesrechtlicher Zulässigkeit</t>
  </si>
  <si>
    <t xml:space="preserve">14.7: Strahlentherapie Applikationsart
P = perkutan (Teletherapie)
P-ST = perkutan stereotaktisch
P-4D = perkutan, atemgetriggert
P-ST4D = perkutan, stereotaktisch, atemgetriggert
PRCN-ST = perkutan, stereotaktisch ohne Chemotherapie/Sensitizer
PRCN-4D = perkutan, atemgetriggert, ohne Chemotherapie/Sensitizer
PRCN-ST4D = perkutan, stereotaktisch, atemgetriggert, ohne Chemotherapie/Sensitizer
PRCJ = perkutan mit Chemotherapie/Sensitizer
PRCJ-4D = perkutan, atemgetriggert, mit Chemotherapie/Sensitizer
K = endokavitäre Kontakttherapie
KHDR = endokavitäre Kontakttherapie, high dose rate therapy
KLDR = endokavitäre Kontakttherapie, low dose rate therapy
KPDR = endokavitäre Kontakttherapie, pulsed dose rate therapy
I = intersitielle Kontakttherapie
IHDR = intersitielle Kontakttherapie, high dose rate therapy
ILDR = intersitielle Kontakttherapie, low dose rate therapy
IPDR = intersitielle Kontakttherapie, pulsed dose rate therapy
MSIRT = selektive interne Radio-Therapie
MPRRT = Peptid-Radio-Rezeptor-Therapie
MPSMA = PSMA-Therapie
MRJT = Radiojod-Therapie
MRIT = Radioimmun-Therapie
M = sonstige metabolische Radionuklidtherapie
S = Sonstiges
</t>
  </si>
  <si>
    <t>&lt;IM_Substanzen&gt;</t>
  </si>
  <si>
    <t>&lt;Zielgerichtete_Substanzen&gt;</t>
  </si>
  <si>
    <r>
      <t>Angabe, ob der Patient ein Belastungsscreening mit einem validen Distress-Instrument (analog zur Best Practice [1] oder S3-Leitlinie "Psychoonkologische Diagnostik, Beratung u. Behandlung von erwachsenen Krebspatienten") erhalten hat.
[</t>
    </r>
    <r>
      <rPr>
        <vertAlign val="superscript"/>
        <sz val="8"/>
        <rFont val="Arial"/>
        <family val="2"/>
      </rPr>
      <t>1</t>
    </r>
    <r>
      <rPr>
        <sz val="8"/>
        <rFont val="Arial"/>
        <family val="2"/>
      </rPr>
      <t xml:space="preserve"> Stengel et al., 2021]
</t>
    </r>
    <r>
      <rPr>
        <i/>
        <sz val="8"/>
        <rFont val="Arial"/>
        <family val="2"/>
      </rPr>
      <t>(vgl. Kennzahl 9)</t>
    </r>
  </si>
  <si>
    <r>
      <t xml:space="preserve">Angabe, ob Patient vom Sozialdienst beraten wurde (im Rahmen der Erst-/Rezidiv- und/oder Fernmetatastenbehandlung). Falls ein Kontakt stattgefunden hat, ist das Datum im Format yyyy-mm-dd zu übersenden.
</t>
    </r>
    <r>
      <rPr>
        <i/>
        <sz val="8"/>
        <rFont val="Arial"/>
        <family val="2"/>
      </rPr>
      <t>(vgl. Kennzahl 10)</t>
    </r>
  </si>
  <si>
    <t>NEU Optional</t>
  </si>
  <si>
    <t>Pat. mit neuaufgetretenem (Lokal-) Rezidiv und/ oder Fernmetastasen (ohne primär M1 Pat.)</t>
  </si>
  <si>
    <t>Anzahl Zentrumsfälle (= Primärfälle + Pat. mit neuaufgetretenem (Lokal-) Rezidiv und/ oder Fernmetastasen (ohne primär M1 Pat.))</t>
  </si>
  <si>
    <t xml:space="preserve">Anzahl operative Eingriffe entsp. MM-Regelung G-BA**: 
</t>
  </si>
  <si>
    <r>
      <t xml:space="preserve">Alle R- und F-Fälle
</t>
    </r>
    <r>
      <rPr>
        <sz val="8"/>
        <color theme="2" tint="-0.499984740745262"/>
        <rFont val="Arial"/>
        <family val="2"/>
      </rPr>
      <t>(All  R- and F-cases)</t>
    </r>
  </si>
  <si>
    <r>
      <t xml:space="preserve">Anwendung der Checkliste
</t>
    </r>
    <r>
      <rPr>
        <sz val="8"/>
        <color theme="1" tint="0.499984740745262"/>
        <rFont val="Arial"/>
        <family val="2"/>
      </rPr>
      <t>(Application of the checklist)</t>
    </r>
  </si>
  <si>
    <r>
      <t xml:space="preserve">Bei möglichst vielen Patientinnen und Patienten mit DCIS u./o. einem invasiven Mammakarzinom soll 
zur Erfassung einer möglichen erblichen Belastung für Brust- und/oder Eierstockkrebs die Checkliste angewendet werden (…) 
</t>
    </r>
    <r>
      <rPr>
        <sz val="8"/>
        <color theme="1" tint="0.499984740745262"/>
        <rFont val="Arial"/>
        <family val="2"/>
      </rPr>
      <t>(In as many patients as possible with DCIS and/or invasive breast cancer, the checklist 
should be used to identify a possible hereditary predisposition to breast and/or ovarian cancer (...))</t>
    </r>
  </si>
  <si>
    <r>
      <t xml:space="preserve">KN 20 (optional) - Anwendung der Checkliste
</t>
    </r>
    <r>
      <rPr>
        <b/>
        <sz val="9"/>
        <color theme="1" tint="0.499984740745262"/>
        <rFont val="Arial"/>
        <family val="2"/>
      </rPr>
      <t>(IN 20 (optional) -  Application of the checklist)</t>
    </r>
  </si>
  <si>
    <r>
      <t>MX (MX)
M0 (M0)
leer</t>
    </r>
    <r>
      <rPr>
        <sz val="8"/>
        <color theme="1" tint="0.499984740745262"/>
        <rFont val="Arial"/>
        <family val="2"/>
      </rPr>
      <t xml:space="preserve"> (empty)</t>
    </r>
  </si>
  <si>
    <t>Angabe, welches Präparat in der Histologie untersucht wurde.</t>
  </si>
  <si>
    <t>Tabelle Strahlentherapie Zielgebiet</t>
  </si>
  <si>
    <t>Prätherapeutische Tumorkonferenz (Festlegung der Therapiestrategie) (praeth)
Postoperative Tumorkonferenz (Planung der postoperativen Therapie, z. B. zur Frage adjuvante Therapie) (postop)
Posttherapeutische Tumorkonferenz (manche Tumoren werden nicht operiert) (postth)</t>
  </si>
  <si>
    <t>Anlage EB Version N1.1 (Auditjahr 2026 / Kennzahlenjahr 2025)</t>
  </si>
  <si>
    <t/>
  </si>
  <si>
    <t>0,00% (0)</t>
  </si>
  <si>
    <t>104,00% (26)</t>
  </si>
  <si>
    <r>
      <t xml:space="preserve">Alle ONV-Fälle
</t>
    </r>
    <r>
      <rPr>
        <sz val="8"/>
        <color theme="1" tint="0.499984740745262"/>
        <rFont val="Arial"/>
        <family val="2"/>
      </rPr>
      <t>(All ONV-cases)</t>
    </r>
  </si>
  <si>
    <t>Adjuvant (A)</t>
  </si>
  <si>
    <r>
      <rPr>
        <b/>
        <sz val="8"/>
        <color theme="1"/>
        <rFont val="Arial"/>
        <family val="2"/>
      </rPr>
      <t>Mind. folgende Ausprägung:</t>
    </r>
    <r>
      <rPr>
        <sz val="8"/>
        <color theme="1"/>
        <rFont val="Arial"/>
        <family val="2"/>
      </rPr>
      <t xml:space="preserve">
Fernmetastase(n) (FM)</t>
    </r>
  </si>
  <si>
    <r>
      <rPr>
        <b/>
        <sz val="8"/>
        <rFont val="Arial"/>
        <family val="2"/>
      </rPr>
      <t>Mind. folgende Ausprägung:</t>
    </r>
    <r>
      <rPr>
        <sz val="8"/>
        <color theme="1"/>
        <rFont val="Arial"/>
        <family val="2"/>
      </rPr>
      <t xml:space="preserve">
ST = Strahlentherapie</t>
    </r>
  </si>
  <si>
    <r>
      <t xml:space="preserve">Summe der Basisdaten Zelle E34-I34 (s. Tabellenblatt "Basisdaten OncoBox")
</t>
    </r>
    <r>
      <rPr>
        <sz val="8"/>
        <color theme="1" tint="0.499984740745262"/>
        <rFont val="Arial"/>
        <family val="2"/>
      </rPr>
      <t>(Sum of basic data cell E33-I33 (s. spreadsheet "Basisdaten OncoBox")</t>
    </r>
  </si>
  <si>
    <r>
      <t xml:space="preserve">Zelle D30
</t>
    </r>
    <r>
      <rPr>
        <b/>
        <sz val="10"/>
        <color theme="6" tint="-0.249977111117893"/>
        <rFont val="Arial"/>
        <family val="2"/>
      </rPr>
      <t>(cell D30)</t>
    </r>
  </si>
  <si>
    <r>
      <t xml:space="preserve">Zelle D31
</t>
    </r>
    <r>
      <rPr>
        <b/>
        <sz val="10"/>
        <color theme="6" tint="-0.249977111117893"/>
        <rFont val="Arial"/>
        <family val="2"/>
      </rPr>
      <t>(cell D31)</t>
    </r>
  </si>
  <si>
    <r>
      <rPr>
        <b/>
        <sz val="8"/>
        <color theme="1"/>
        <rFont val="Arial"/>
        <family val="2"/>
      </rPr>
      <t>Mind. folgende Ausprägung:</t>
    </r>
    <r>
      <rPr>
        <sz val="8"/>
        <color theme="1"/>
        <rFont val="Arial"/>
        <family val="2"/>
      </rPr>
      <t xml:space="preserve">
Operation (OP)</t>
    </r>
  </si>
  <si>
    <r>
      <rPr>
        <b/>
        <sz val="8"/>
        <rFont val="Arial"/>
        <family val="2"/>
      </rPr>
      <t>Mind. folgende Ausprägung:</t>
    </r>
    <r>
      <rPr>
        <sz val="8"/>
        <rFont val="Arial"/>
        <family val="2"/>
      </rPr>
      <t xml:space="preserve">
Operation (OP)</t>
    </r>
  </si>
  <si>
    <t>D34+D35</t>
  </si>
  <si>
    <r>
      <t xml:space="preserve">Zelle D34
</t>
    </r>
    <r>
      <rPr>
        <b/>
        <sz val="10"/>
        <color theme="6" tint="-0.249977111117893"/>
        <rFont val="Arial"/>
        <family val="2"/>
      </rPr>
      <t>(cell D34)</t>
    </r>
  </si>
  <si>
    <r>
      <t xml:space="preserve">Alle ONV-Fälle aus Zeile 30
</t>
    </r>
    <r>
      <rPr>
        <sz val="8"/>
        <color theme="2" tint="-0.499984740745262"/>
        <rFont val="Arial"/>
        <family val="2"/>
      </rPr>
      <t>(All ONV cases from row 30)</t>
    </r>
  </si>
  <si>
    <r>
      <t xml:space="preserve">Alle ONN-Fälle aus Zeile 30
</t>
    </r>
    <r>
      <rPr>
        <sz val="8"/>
        <color theme="2" tint="-0.499984740745262"/>
        <rFont val="Arial"/>
        <family val="2"/>
      </rPr>
      <t>(All ONN-cases from row 30)</t>
    </r>
  </si>
  <si>
    <r>
      <t xml:space="preserve">davon Primärfälle mit neoadjuvanter o. präoperativer systemischer Therapie mit geplanter OP 
</t>
    </r>
    <r>
      <rPr>
        <b/>
        <sz val="8"/>
        <rFont val="Arial"/>
        <family val="2"/>
      </rPr>
      <t>(Bsp.: 12/24 ED, 1-6/25 neoadj. Th., Audit 7/25) ***</t>
    </r>
  </si>
  <si>
    <t>mit BET</t>
  </si>
  <si>
    <t>mit Mastektomien</t>
  </si>
  <si>
    <r>
      <t xml:space="preserve">Zelle D35
</t>
    </r>
    <r>
      <rPr>
        <b/>
        <sz val="10"/>
        <color theme="6" tint="-0.249977111117893"/>
        <rFont val="Arial"/>
        <family val="2"/>
      </rPr>
      <t>(cell D35)</t>
    </r>
  </si>
  <si>
    <r>
      <t xml:space="preserve">Alle ONV-Fälle aus Zeile 30
</t>
    </r>
    <r>
      <rPr>
        <sz val="8"/>
        <color theme="2" tint="-0.499984740745262"/>
        <rFont val="Arial"/>
        <family val="2"/>
      </rPr>
      <t>(All ONV-cases from row 30)</t>
    </r>
  </si>
  <si>
    <r>
      <t xml:space="preserve">Alle NO-, ONV-, ONN-, R- und F-Fälle
</t>
    </r>
    <r>
      <rPr>
        <sz val="8"/>
        <color theme="2" tint="-0.499984740745262"/>
        <rFont val="Arial"/>
        <family val="2"/>
      </rPr>
      <t>(All NO-, ONV-, ONN-, R- and F-cases)</t>
    </r>
  </si>
  <si>
    <t>MX (MX)
M0 (M0)</t>
  </si>
  <si>
    <t>MX (MX)
M0 (M0)
leer (empty)</t>
  </si>
  <si>
    <r>
      <t xml:space="preserve">Alle ONV-Fälle
</t>
    </r>
    <r>
      <rPr>
        <sz val="8"/>
        <color theme="0" tint="-0.499984740745262"/>
        <rFont val="Arial"/>
        <family val="2"/>
      </rPr>
      <t>(All ONV-cases)</t>
    </r>
  </si>
  <si>
    <r>
      <t xml:space="preserve">Operierte Primärfälle mit pT1 (inkl. (y)pT1 u. (y)pT0)
</t>
    </r>
    <r>
      <rPr>
        <sz val="8"/>
        <color theme="1" tint="0.499984740745262"/>
        <rFont val="Arial"/>
        <family val="2"/>
      </rPr>
      <t>(Surgical primary cases with pT1 (incl. (y)pT1 and (y)pT0))</t>
    </r>
  </si>
  <si>
    <r>
      <rPr>
        <b/>
        <sz val="8"/>
        <color theme="1"/>
        <rFont val="Arial"/>
        <family val="2"/>
      </rPr>
      <t>Mind. folgende Ausprägung:</t>
    </r>
    <r>
      <rPr>
        <sz val="8"/>
        <color theme="1"/>
        <rFont val="Arial"/>
        <family val="2"/>
      </rPr>
      <t xml:space="preserve">
HO = Hormontherapie</t>
    </r>
  </si>
  <si>
    <r>
      <t xml:space="preserve">1. Nehme die chronologisch erste (sortiert nach "Beginndatum Systemtherapie") Systemtherapie-Gruppe: 
</t>
    </r>
    <r>
      <rPr>
        <sz val="8"/>
        <color theme="2" tint="-0.499984740745262"/>
        <rFont val="Arial"/>
        <family val="2"/>
      </rPr>
      <t>(1. Take the chronologically first (sorted by "Systemic therapy start date") systemic therapy group)</t>
    </r>
  </si>
  <si>
    <r>
      <t xml:space="preserve">2. Nehme die chronologisch erste (sortiert nach "Diagnosedatum Fernmetastase") Fernmetastasen-Gruppe: 
</t>
    </r>
    <r>
      <rPr>
        <sz val="8"/>
        <color theme="2" tint="-0.499984740745262"/>
        <rFont val="Arial"/>
        <family val="2"/>
      </rPr>
      <t>(2. Take the chronologically first (sorted by "Diagnosis date of distant metastasis") distant metastasis group)</t>
    </r>
  </si>
  <si>
    <r>
      <rPr>
        <b/>
        <sz val="8"/>
        <color theme="1"/>
        <rFont val="Arial"/>
        <family val="2"/>
      </rPr>
      <t xml:space="preserve">3. Beginndatum Systemtherapie ≥ Diagnosedatum Fernmetastase
</t>
    </r>
    <r>
      <rPr>
        <sz val="8"/>
        <color theme="1"/>
        <rFont val="Arial"/>
        <family val="2"/>
      </rPr>
      <t>(3. Systemic therapy start date  ≥ Diagnosis date of distant metastasis)</t>
    </r>
  </si>
  <si>
    <r>
      <t xml:space="preserve">Mind. 1 Histologie-Gruppe:
</t>
    </r>
    <r>
      <rPr>
        <sz val="8"/>
        <color theme="2" tint="-0.499984740745262"/>
        <rFont val="Arial"/>
        <family val="2"/>
      </rPr>
      <t>(At least 1 histology group)</t>
    </r>
  </si>
  <si>
    <r>
      <rPr>
        <b/>
        <sz val="8"/>
        <color theme="1"/>
        <rFont val="Arial"/>
        <family val="2"/>
      </rPr>
      <t xml:space="preserve">3. OP-Datum von Operation 1 </t>
    </r>
    <r>
      <rPr>
        <b/>
        <sz val="8"/>
        <color theme="1"/>
        <rFont val="Aptos Narrow"/>
        <family val="2"/>
      </rPr>
      <t>≤</t>
    </r>
    <r>
      <rPr>
        <b/>
        <sz val="8"/>
        <color theme="1"/>
        <rFont val="Arial"/>
        <family val="2"/>
      </rPr>
      <t xml:space="preserve"> OP-Datum von Operation 2
</t>
    </r>
    <r>
      <rPr>
        <sz val="8"/>
        <color theme="1"/>
        <rFont val="Arial"/>
        <family val="2"/>
      </rPr>
      <t>(3. Date surgery of surgery 1 ≤ Date surgery of surgery 2)</t>
    </r>
  </si>
  <si>
    <r>
      <t xml:space="preserve">1. Nehme die chronologisch erste (sortiert nach "OP-Datum") Operation-Gruppe ( = Operation 1):
</t>
    </r>
    <r>
      <rPr>
        <sz val="8"/>
        <color theme="2" tint="-0.499984740745262"/>
        <rFont val="Arial"/>
        <family val="2"/>
      </rPr>
      <t>(1. Take the chronologically first (sorted by "Date surgery") surgery group ( = surgery 1))</t>
    </r>
  </si>
  <si>
    <t>OPS-Codes für BET</t>
  </si>
  <si>
    <t>OPS-Codes für Mastektomie</t>
  </si>
  <si>
    <r>
      <t xml:space="preserve">Zelle E30
</t>
    </r>
    <r>
      <rPr>
        <b/>
        <sz val="10"/>
        <color theme="6" tint="-0.249977111117893"/>
        <rFont val="Arial"/>
        <family val="2"/>
      </rPr>
      <t>(cell E30)</t>
    </r>
  </si>
  <si>
    <r>
      <t xml:space="preserve">Zelle F30
</t>
    </r>
    <r>
      <rPr>
        <b/>
        <sz val="10"/>
        <color theme="6" tint="-0.249977111117893"/>
        <rFont val="Arial"/>
        <family val="2"/>
      </rPr>
      <t>(cell F30)</t>
    </r>
  </si>
  <si>
    <r>
      <t xml:space="preserve">Zelle G30
</t>
    </r>
    <r>
      <rPr>
        <b/>
        <sz val="10"/>
        <color theme="6" tint="-0.249977111117893"/>
        <rFont val="Arial"/>
        <family val="2"/>
      </rPr>
      <t>(cell G30)</t>
    </r>
  </si>
  <si>
    <r>
      <t xml:space="preserve">Zelle H30
</t>
    </r>
    <r>
      <rPr>
        <b/>
        <sz val="10"/>
        <color theme="6" tint="-0.249977111117893"/>
        <rFont val="Arial"/>
        <family val="2"/>
      </rPr>
      <t>(cell H30)</t>
    </r>
  </si>
  <si>
    <r>
      <t xml:space="preserve">Zelle I30
</t>
    </r>
    <r>
      <rPr>
        <b/>
        <sz val="10"/>
        <color theme="6" tint="-0.249977111117893"/>
        <rFont val="Arial"/>
        <family val="2"/>
      </rPr>
      <t>(cell I30)</t>
    </r>
  </si>
  <si>
    <r>
      <t xml:space="preserve">Zelle J30
</t>
    </r>
    <r>
      <rPr>
        <b/>
        <sz val="10"/>
        <color theme="6" tint="-0.249977111117893"/>
        <rFont val="Arial"/>
        <family val="2"/>
      </rPr>
      <t>(cell J30)</t>
    </r>
  </si>
  <si>
    <r>
      <t xml:space="preserve">Zelle K30
</t>
    </r>
    <r>
      <rPr>
        <b/>
        <sz val="10"/>
        <color theme="6" tint="-0.249977111117893"/>
        <rFont val="Arial"/>
        <family val="2"/>
      </rPr>
      <t>(cell K30)</t>
    </r>
  </si>
  <si>
    <r>
      <t xml:space="preserve">Zelle L30
</t>
    </r>
    <r>
      <rPr>
        <b/>
        <sz val="10"/>
        <color theme="6" tint="-0.249977111117893"/>
        <rFont val="Arial"/>
        <family val="2"/>
      </rPr>
      <t>(cell L30)</t>
    </r>
  </si>
  <si>
    <r>
      <t xml:space="preserve">Zelle E31
</t>
    </r>
    <r>
      <rPr>
        <b/>
        <sz val="10"/>
        <color theme="6" tint="-0.249977111117893"/>
        <rFont val="Arial"/>
        <family val="2"/>
      </rPr>
      <t>(cell E31)</t>
    </r>
  </si>
  <si>
    <r>
      <t xml:space="preserve">Zelle F31
</t>
    </r>
    <r>
      <rPr>
        <b/>
        <sz val="10"/>
        <color theme="6" tint="-0.249977111117893"/>
        <rFont val="Arial"/>
        <family val="2"/>
      </rPr>
      <t>(cell F31)</t>
    </r>
  </si>
  <si>
    <r>
      <t xml:space="preserve">Zelle G31
</t>
    </r>
    <r>
      <rPr>
        <b/>
        <sz val="10"/>
        <color theme="6" tint="-0.249977111117893"/>
        <rFont val="Arial"/>
        <family val="2"/>
      </rPr>
      <t>(cell G31)</t>
    </r>
  </si>
  <si>
    <r>
      <t xml:space="preserve">Zelle H31
</t>
    </r>
    <r>
      <rPr>
        <b/>
        <sz val="10"/>
        <color theme="6" tint="-0.249977111117893"/>
        <rFont val="Arial"/>
        <family val="2"/>
      </rPr>
      <t>(cell H31)</t>
    </r>
  </si>
  <si>
    <r>
      <t xml:space="preserve">Zelle I31
</t>
    </r>
    <r>
      <rPr>
        <b/>
        <sz val="10"/>
        <color theme="6" tint="-0.249977111117893"/>
        <rFont val="Arial"/>
        <family val="2"/>
      </rPr>
      <t>(cell I31)</t>
    </r>
  </si>
  <si>
    <r>
      <t xml:space="preserve">Zelle J31
</t>
    </r>
    <r>
      <rPr>
        <b/>
        <sz val="10"/>
        <color theme="6" tint="-0.249977111117893"/>
        <rFont val="Arial"/>
        <family val="2"/>
      </rPr>
      <t>(cell J31)</t>
    </r>
  </si>
  <si>
    <r>
      <t xml:space="preserve">Zelle K31
</t>
    </r>
    <r>
      <rPr>
        <b/>
        <sz val="10"/>
        <color theme="6" tint="-0.249977111117893"/>
        <rFont val="Arial"/>
        <family val="2"/>
      </rPr>
      <t>(cell K31)</t>
    </r>
  </si>
  <si>
    <r>
      <t xml:space="preserve">Zelle L31
</t>
    </r>
    <r>
      <rPr>
        <b/>
        <sz val="10"/>
        <color theme="6" tint="-0.249977111117893"/>
        <rFont val="Arial"/>
        <family val="2"/>
      </rPr>
      <t>(cell L31)</t>
    </r>
  </si>
  <si>
    <t>E34+E35</t>
  </si>
  <si>
    <t>F34+F35</t>
  </si>
  <si>
    <t>G34+G35</t>
  </si>
  <si>
    <t>H34+H35</t>
  </si>
  <si>
    <t>I34+I35</t>
  </si>
  <si>
    <t>J34+J35</t>
  </si>
  <si>
    <t>K34+K35</t>
  </si>
  <si>
    <t>L34+L35</t>
  </si>
  <si>
    <r>
      <t xml:space="preserve">Zelle E34
</t>
    </r>
    <r>
      <rPr>
        <b/>
        <sz val="10"/>
        <color theme="1" tint="0.499984740745262"/>
        <rFont val="Arial"/>
        <family val="2"/>
      </rPr>
      <t>(cell E34)</t>
    </r>
  </si>
  <si>
    <r>
      <t xml:space="preserve">Zelle F34
</t>
    </r>
    <r>
      <rPr>
        <b/>
        <sz val="10"/>
        <color theme="1" tint="0.499984740745262"/>
        <rFont val="Arial"/>
        <family val="2"/>
      </rPr>
      <t>(cell F34)</t>
    </r>
  </si>
  <si>
    <r>
      <t xml:space="preserve">Zelle G34
</t>
    </r>
    <r>
      <rPr>
        <b/>
        <sz val="10"/>
        <color theme="1" tint="0.499984740745262"/>
        <rFont val="Arial"/>
        <family val="2"/>
      </rPr>
      <t>(cell G34)</t>
    </r>
  </si>
  <si>
    <r>
      <t xml:space="preserve">Zelle H34
</t>
    </r>
    <r>
      <rPr>
        <b/>
        <sz val="10"/>
        <color theme="1" tint="0.499984740745262"/>
        <rFont val="Arial"/>
        <family val="2"/>
      </rPr>
      <t>(cell H34)</t>
    </r>
  </si>
  <si>
    <r>
      <t xml:space="preserve">Zelle I34
</t>
    </r>
    <r>
      <rPr>
        <b/>
        <sz val="10"/>
        <color theme="1" tint="0.499984740745262"/>
        <rFont val="Arial"/>
        <family val="2"/>
      </rPr>
      <t>(cell I34)</t>
    </r>
  </si>
  <si>
    <r>
      <t xml:space="preserve">Zelle J34
</t>
    </r>
    <r>
      <rPr>
        <b/>
        <sz val="10"/>
        <color theme="1" tint="0.499984740745262"/>
        <rFont val="Arial"/>
        <family val="2"/>
      </rPr>
      <t>(cell J34)</t>
    </r>
  </si>
  <si>
    <r>
      <t xml:space="preserve">Zelle K34
</t>
    </r>
    <r>
      <rPr>
        <b/>
        <sz val="10"/>
        <color theme="1" tint="0.499984740745262"/>
        <rFont val="Arial"/>
        <family val="2"/>
      </rPr>
      <t>(cell K34)</t>
    </r>
  </si>
  <si>
    <r>
      <t xml:space="preserve">Zelle L34
</t>
    </r>
    <r>
      <rPr>
        <b/>
        <sz val="10"/>
        <color theme="1" tint="0.499984740745262"/>
        <rFont val="Arial"/>
        <family val="2"/>
      </rPr>
      <t>(cell L34)</t>
    </r>
  </si>
  <si>
    <r>
      <t xml:space="preserve">Zelle E35
</t>
    </r>
    <r>
      <rPr>
        <b/>
        <sz val="10"/>
        <color theme="1" tint="0.499984740745262"/>
        <rFont val="Arial"/>
        <family val="2"/>
      </rPr>
      <t>(cell E35)</t>
    </r>
  </si>
  <si>
    <r>
      <t xml:space="preserve">Zelle F35
</t>
    </r>
    <r>
      <rPr>
        <b/>
        <sz val="10"/>
        <color theme="1" tint="0.499984740745262"/>
        <rFont val="Arial"/>
        <family val="2"/>
      </rPr>
      <t>(cell F35)</t>
    </r>
  </si>
  <si>
    <r>
      <t xml:space="preserve">Zelle G35
</t>
    </r>
    <r>
      <rPr>
        <b/>
        <sz val="10"/>
        <color theme="1" tint="0.499984740745262"/>
        <rFont val="Arial"/>
        <family val="2"/>
      </rPr>
      <t>(cell G35)</t>
    </r>
  </si>
  <si>
    <r>
      <t xml:space="preserve">Zelle H35
</t>
    </r>
    <r>
      <rPr>
        <b/>
        <sz val="10"/>
        <color theme="1" tint="0.499984740745262"/>
        <rFont val="Arial"/>
        <family val="2"/>
      </rPr>
      <t>(cell H35)</t>
    </r>
  </si>
  <si>
    <r>
      <t xml:space="preserve">Zelle I35
</t>
    </r>
    <r>
      <rPr>
        <b/>
        <sz val="10"/>
        <color theme="1" tint="0.499984740745262"/>
        <rFont val="Arial"/>
        <family val="2"/>
      </rPr>
      <t>(cell I35)</t>
    </r>
  </si>
  <si>
    <r>
      <t xml:space="preserve">Zelle J35
</t>
    </r>
    <r>
      <rPr>
        <b/>
        <sz val="10"/>
        <color theme="1" tint="0.499984740745262"/>
        <rFont val="Arial"/>
        <family val="2"/>
      </rPr>
      <t>(cell J35)</t>
    </r>
  </si>
  <si>
    <r>
      <t xml:space="preserve">Zelle K35
</t>
    </r>
    <r>
      <rPr>
        <b/>
        <sz val="10"/>
        <color theme="1" tint="0.499984740745262"/>
        <rFont val="Arial"/>
        <family val="2"/>
      </rPr>
      <t>(cell K35)</t>
    </r>
  </si>
  <si>
    <r>
      <t xml:space="preserve">Zelle L35
</t>
    </r>
    <r>
      <rPr>
        <b/>
        <sz val="10"/>
        <color theme="1" tint="0.499984740745262"/>
        <rFont val="Arial"/>
        <family val="2"/>
      </rPr>
      <t>(cell L35)</t>
    </r>
  </si>
  <si>
    <r>
      <t xml:space="preserve">Zelle D36
</t>
    </r>
    <r>
      <rPr>
        <b/>
        <sz val="10"/>
        <color theme="1" tint="0.499984740745262"/>
        <rFont val="Arial"/>
        <family val="2"/>
      </rPr>
      <t>(cell D36)</t>
    </r>
  </si>
  <si>
    <r>
      <t xml:space="preserve">Zelle E36
</t>
    </r>
    <r>
      <rPr>
        <b/>
        <sz val="10"/>
        <color theme="1" tint="0.499984740745262"/>
        <rFont val="Arial"/>
        <family val="2"/>
      </rPr>
      <t>(cell E36)</t>
    </r>
  </si>
  <si>
    <r>
      <t xml:space="preserve">Zelle F36
</t>
    </r>
    <r>
      <rPr>
        <b/>
        <sz val="10"/>
        <color theme="1" tint="0.499984740745262"/>
        <rFont val="Arial"/>
        <family val="2"/>
      </rPr>
      <t>(cell F36)</t>
    </r>
  </si>
  <si>
    <r>
      <t xml:space="preserve">Zelle G36
</t>
    </r>
    <r>
      <rPr>
        <b/>
        <sz val="10"/>
        <color theme="1" tint="0.499984740745262"/>
        <rFont val="Arial"/>
        <family val="2"/>
      </rPr>
      <t>(cell G36)</t>
    </r>
  </si>
  <si>
    <r>
      <t xml:space="preserve">Zelle H36
</t>
    </r>
    <r>
      <rPr>
        <b/>
        <sz val="10"/>
        <color theme="1" tint="0.499984740745262"/>
        <rFont val="Arial"/>
        <family val="2"/>
      </rPr>
      <t>(cell H36)</t>
    </r>
  </si>
  <si>
    <r>
      <t xml:space="preserve">Zelle I36
</t>
    </r>
    <r>
      <rPr>
        <b/>
        <sz val="10"/>
        <color theme="1" tint="0.499984740745262"/>
        <rFont val="Arial"/>
        <family val="2"/>
      </rPr>
      <t>(cell I36)</t>
    </r>
  </si>
  <si>
    <r>
      <t xml:space="preserve">Zelle J36
</t>
    </r>
    <r>
      <rPr>
        <b/>
        <sz val="10"/>
        <color theme="1" tint="0.499984740745262"/>
        <rFont val="Arial"/>
        <family val="2"/>
      </rPr>
      <t>(cell J36)</t>
    </r>
  </si>
  <si>
    <r>
      <t xml:space="preserve">Zelle K36
</t>
    </r>
    <r>
      <rPr>
        <b/>
        <sz val="10"/>
        <color theme="1" tint="0.499984740745262"/>
        <rFont val="Arial"/>
        <family val="2"/>
      </rPr>
      <t>(cell K36)</t>
    </r>
  </si>
  <si>
    <r>
      <t xml:space="preserve">Zelle L36
</t>
    </r>
    <r>
      <rPr>
        <b/>
        <sz val="10"/>
        <color theme="1" tint="0.499984740745262"/>
        <rFont val="Arial"/>
        <family val="2"/>
      </rPr>
      <t>(cell L36)</t>
    </r>
  </si>
  <si>
    <r>
      <t xml:space="preserve">Keine Berechung durch OncoBox
</t>
    </r>
    <r>
      <rPr>
        <sz val="11"/>
        <color theme="1" tint="0.499984740745262"/>
        <rFont val="Arial"/>
        <family val="2"/>
      </rPr>
      <t>(No calculation via OncoBox)</t>
    </r>
  </si>
  <si>
    <t>davon operierte Primärfälle 
mit neoadjuvanter oder präoperativer systemischer Therapie</t>
  </si>
  <si>
    <r>
      <t xml:space="preserve">Mind. 1 Sytemtherapie-Gruppe:
</t>
    </r>
    <r>
      <rPr>
        <sz val="8"/>
        <color theme="1" tint="0.499984740745262"/>
        <rFont val="Arial"/>
        <family val="2"/>
      </rPr>
      <t>(At least 1 systemic therapy group)</t>
    </r>
  </si>
  <si>
    <r>
      <rPr>
        <b/>
        <sz val="8"/>
        <rFont val="Arial"/>
        <family val="2"/>
      </rPr>
      <t xml:space="preserve">Mastektomie-Code aus Tabellenblatt "OPS-Codes" </t>
    </r>
    <r>
      <rPr>
        <sz val="8"/>
        <rFont val="Arial"/>
        <family val="2"/>
      </rPr>
      <t xml:space="preserve">
5-872 | 5-872.0 |5-872.1 | 5-872.x | 5-872.y | 5-874 | 5-874.0 | 5-874.1 | 5-874.2 | 5-874.4 | 5-874.5 | 5-874.6 | 5-874.7 | 5-874.8 | 5-874.x | 5-874.y | 5-877 | 5-877.0 | 5-877.10 | 5-877.11 | 5-877.12 | 5-877.1x | 5-877.20 | 5-877.21 | 5-877.22 | 5-877.2x | 5-877.x | 5-877.y</t>
    </r>
  </si>
  <si>
    <r>
      <rPr>
        <b/>
        <sz val="8"/>
        <rFont val="Arial"/>
        <family val="2"/>
      </rPr>
      <t xml:space="preserve">BET-Code aus Tabellenblatt "OPS-Codes" </t>
    </r>
    <r>
      <rPr>
        <sz val="8"/>
        <rFont val="Arial"/>
        <family val="2"/>
      </rPr>
      <t xml:space="preserve">
5-870 | 5-870.90 | 5-870.91 | 5-870.a0 | 5-870.a0 | 5-870.a1 | 5-870.a2 | 5-870.a3 | 5-870.a4 | 5-870.a5 | 5-870.a6 | 5-870.a7 | 5-870.ax</t>
    </r>
  </si>
  <si>
    <r>
      <t xml:space="preserve">Mind. 1 Systemtherapie-Gruppe:
</t>
    </r>
    <r>
      <rPr>
        <sz val="8"/>
        <color theme="1" tint="0.499984740745262"/>
        <rFont val="Arial"/>
        <family val="2"/>
      </rPr>
      <t>(At least 1 systemic therapy group)</t>
    </r>
  </si>
  <si>
    <r>
      <t xml:space="preserve">Keine Operation-Gruppe:
</t>
    </r>
    <r>
      <rPr>
        <sz val="8"/>
        <color theme="1" tint="0.499984740745262"/>
        <rFont val="Arial"/>
        <family val="2"/>
      </rPr>
      <t>(No surgery group)</t>
    </r>
  </si>
  <si>
    <r>
      <t xml:space="preserve">Mind. 1 Operation-Gruppe:
</t>
    </r>
    <r>
      <rPr>
        <sz val="8"/>
        <color theme="1" tint="0.499984740745262"/>
        <rFont val="Arial"/>
        <family val="2"/>
      </rPr>
      <t>(At least 1 surgery group)</t>
    </r>
  </si>
  <si>
    <r>
      <t xml:space="preserve">2. Nehme die chronologisch letzte (sortiert nach "OP-Datum") Operation-Gruppe ( = Operation 2):
</t>
    </r>
    <r>
      <rPr>
        <sz val="8"/>
        <color theme="2" tint="-0.499984740745262"/>
        <rFont val="Arial"/>
        <family val="2"/>
      </rPr>
      <t>(2. Take the chronologically last (sorted by "Date surgery") surgery group ( = surgery 2)</t>
    </r>
    <r>
      <rPr>
        <sz val="8"/>
        <color indexed="8"/>
        <rFont val="Arial"/>
        <family val="2"/>
      </rPr>
      <t>)</t>
    </r>
  </si>
  <si>
    <t>OPS-Codes für Lympknotenentnahmen</t>
  </si>
  <si>
    <t>Links (L) 
Rechts (R)</t>
  </si>
  <si>
    <t>FALLS Fall 1 "Seite = Links (L)", DANN Falls 2 "Seite = Rechts (R)"
FALLS Fall 1 "Seite = Rechts (R)", DANN Fall 2 "Seite = Links (L)"</t>
  </si>
  <si>
    <r>
      <t>beidseitig (synchron/metachron)</t>
    </r>
    <r>
      <rPr>
        <b/>
        <sz val="8"/>
        <rFont val="Arial"/>
        <family val="2"/>
      </rPr>
      <t xml:space="preserve"> </t>
    </r>
    <r>
      <rPr>
        <b/>
        <vertAlign val="superscript"/>
        <sz val="9"/>
        <rFont val="Arial"/>
        <family val="2"/>
      </rPr>
      <t>6)</t>
    </r>
  </si>
  <si>
    <r>
      <t xml:space="preserve">Gesamt </t>
    </r>
    <r>
      <rPr>
        <b/>
        <vertAlign val="superscript"/>
        <sz val="9"/>
        <rFont val="Arial"/>
        <family val="2"/>
      </rPr>
      <t xml:space="preserve">7)
</t>
    </r>
    <r>
      <rPr>
        <b/>
        <vertAlign val="subscript"/>
        <sz val="9"/>
        <rFont val="Arial"/>
        <family val="2"/>
      </rPr>
      <t>Primärfälle</t>
    </r>
  </si>
  <si>
    <r>
      <t xml:space="preserve">Primärfälle bei Männern und Frauen </t>
    </r>
    <r>
      <rPr>
        <b/>
        <vertAlign val="superscript"/>
        <sz val="9"/>
        <rFont val="Arial"/>
        <family val="2"/>
      </rPr>
      <t>1)</t>
    </r>
  </si>
  <si>
    <t>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
Axilläre Lymphknoten (2D60.3)</t>
  </si>
  <si>
    <t>Kein Primärtumor/Lokalrezidiv (N)
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Axilläre Lymphknoten und Lymphknoten der oberen Extremität (C77.3)
Carcinoma in situ der Milchgänge (D05.1)
Sonstiges Carcinom in situ der Brustdrüse (D05.7)
Carcinom in situ der Brustdrüse, nicht näher bezeichnet (D05.9)
Sonstiges (S)
Unbekannt (U)</t>
  </si>
  <si>
    <t>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Carcinoma in situ der Milchgänge (D05.1)
Sonstiges Carcinom in situ der Brustdrüse (D05.7)
Carcinom in situ der Brustdrüse, nicht näher bezeichnet (D05.9)
Axilläre Lymphknoten und Lymphknoten der oberen Extremität (C77.3)</t>
  </si>
  <si>
    <r>
      <t>Pat. mit neuaufgetretenem (Lokal-) Rezidiv und/ oder Fernmetastasen (= Kennza</t>
    </r>
    <r>
      <rPr>
        <sz val="8"/>
        <rFont val="Arial"/>
        <family val="2"/>
      </rPr>
      <t>hl 13b</t>
    </r>
    <r>
      <rPr>
        <sz val="8"/>
        <color theme="1"/>
        <rFont val="Arial"/>
        <family val="2"/>
      </rPr>
      <t xml:space="preserve">) (ohne primär M1 Pat.)
</t>
    </r>
    <r>
      <rPr>
        <sz val="8"/>
        <color theme="1" tint="0.499984740745262"/>
        <rFont val="Arial"/>
        <family val="2"/>
      </rPr>
      <t>('Patients with 1st (local) recurrence and/or with 1st remote metastasis (= indicator 13b) (without primary M1 pat.))</t>
    </r>
  </si>
  <si>
    <t xml:space="preserve"> Mehrfachauswahl</t>
  </si>
  <si>
    <r>
      <t xml:space="preserve">Primärfallpat. (= Kennzahl 13a) + Pat. mit neuaufgetretenem (Lokal-) Rezidiv und/ oder Fernmetastasen  (= Kennzahl 13b) 
(ohne primär M1 Pat., da bereits in den Primärfällen enthalten)
</t>
    </r>
    <r>
      <rPr>
        <sz val="8"/>
        <color theme="1" tint="0.499984740745262"/>
        <rFont val="Arial"/>
        <family val="2"/>
      </rPr>
      <t xml:space="preserve">(Primary case Patients (= indicator 13a) + Patients with new (local) recurrence and/or distant metastases (= indicator 13b) 
(without primary M1 pat., since already included in the primary cases)) </t>
    </r>
  </si>
  <si>
    <r>
      <rPr>
        <b/>
        <sz val="8"/>
        <rFont val="Arial"/>
        <family val="2"/>
      </rPr>
      <t xml:space="preserve">Lymphknotenentnahme-Code aus Tabellenblatt "OPS-Codes" 
</t>
    </r>
    <r>
      <rPr>
        <sz val="8"/>
        <rFont val="Arial"/>
        <family val="2"/>
      </rPr>
      <t xml:space="preserve">
5-401 | 5-401.11 | 5-401.13 | 5-402 | 
5-402.10 | 5-402.11 | 5-402.12 | 
5-402.13 | 5-404 | 5-404.00 | 5-404.01 | 5-404.02 | 5-404.03 | 5-406 | 
5-406.10 | 5-406.11 | 5-406.12 | 
5-406.13 | 5-407 | 5-407.00 | 5-407.01 | 5-407.02 | 5-407.03</t>
    </r>
  </si>
  <si>
    <t>Erkrankung (einseitig)</t>
  </si>
  <si>
    <t>Erkrankung (synchron/metachron)</t>
  </si>
  <si>
    <t>Erkrankung Gesamt</t>
  </si>
  <si>
    <r>
      <t xml:space="preserve">Zelle J45
</t>
    </r>
    <r>
      <rPr>
        <b/>
        <sz val="10"/>
        <color theme="6" tint="-0.249977111117893"/>
        <rFont val="Arial"/>
        <family val="2"/>
      </rPr>
      <t>(cell J45)</t>
    </r>
  </si>
  <si>
    <r>
      <t xml:space="preserve">Zelle J47
</t>
    </r>
    <r>
      <rPr>
        <b/>
        <sz val="10"/>
        <color theme="6" tint="-0.249977111117893"/>
        <rFont val="Arial"/>
        <family val="2"/>
      </rPr>
      <t>(cell J47)</t>
    </r>
  </si>
  <si>
    <r>
      <t xml:space="preserve">Zelle J49
</t>
    </r>
    <r>
      <rPr>
        <b/>
        <sz val="10"/>
        <color theme="6" tint="-0.249977111117893"/>
        <rFont val="Arial"/>
        <family val="2"/>
      </rPr>
      <t>(cell J49)</t>
    </r>
  </si>
  <si>
    <t>davon operierte Primärfälle</t>
  </si>
  <si>
    <r>
      <t xml:space="preserve">6) metachron = Diagnosedatum </t>
    </r>
    <r>
      <rPr>
        <sz val="8"/>
        <color indexed="8"/>
        <rFont val="Aptos Narrow"/>
        <family val="2"/>
      </rPr>
      <t>≥</t>
    </r>
    <r>
      <rPr>
        <sz val="8"/>
        <color indexed="8"/>
        <rFont val="Arial"/>
        <family val="2"/>
      </rPr>
      <t xml:space="preserve"> 93 Tage nach Diagnosedatum der Primärerkrankung innerhalb des Kennzahlenjahres; synchron = Primärpatientin oder-patient, bei der/ dem im Kennzahlenjahr in der linken als auch in der rechten Brust Mammakarzinome innerhalb von 92 tagen nach Diagnosestellung der Primärerkrankung diagnostiziert und gemeinsam therapiert wurden (Hinweis zur Situation bei synchroner, aber kalenderjahresübergreifender Diagnose/ Therapie z.B. im Dezember 2025 und Januar 2026: Zuordnung beider Fälle und der Patientein/ des Patienten zu 2025).</t>
    </r>
  </si>
  <si>
    <r>
      <t xml:space="preserve">Fall 1 </t>
    </r>
    <r>
      <rPr>
        <sz val="11"/>
        <rFont val="Arial"/>
        <family val="2"/>
      </rPr>
      <t xml:space="preserve">(Fall mit chronologisch 1. Diagnosedatum)
</t>
    </r>
    <r>
      <rPr>
        <sz val="8"/>
        <color theme="1" tint="0.499984740745262"/>
        <rFont val="Arial"/>
        <family val="2"/>
      </rPr>
      <t>(</t>
    </r>
    <r>
      <rPr>
        <b/>
        <sz val="8"/>
        <color theme="1" tint="0.499984740745262"/>
        <rFont val="Arial"/>
        <family val="2"/>
      </rPr>
      <t>case 1</t>
    </r>
    <r>
      <rPr>
        <sz val="8"/>
        <color theme="1" tint="0.499984740745262"/>
        <rFont val="Arial"/>
        <family val="2"/>
      </rPr>
      <t xml:space="preserve"> (case with chronologically 1st date of diagnosis))</t>
    </r>
  </si>
  <si>
    <r>
      <t xml:space="preserve">Fall 2 </t>
    </r>
    <r>
      <rPr>
        <sz val="11"/>
        <rFont val="Arial"/>
        <family val="2"/>
      </rPr>
      <t xml:space="preserve">(Fall mit chronologisch 2. Diagnosedatum)
</t>
    </r>
    <r>
      <rPr>
        <sz val="8"/>
        <color theme="1" tint="0.499984740745262"/>
        <rFont val="Arial"/>
        <family val="2"/>
      </rPr>
      <t>(</t>
    </r>
    <r>
      <rPr>
        <b/>
        <sz val="8"/>
        <color theme="1" tint="0.499984740745262"/>
        <rFont val="Arial"/>
        <family val="2"/>
      </rPr>
      <t>case 2</t>
    </r>
    <r>
      <rPr>
        <sz val="8"/>
        <color theme="1" tint="0.499984740745262"/>
        <rFont val="Arial"/>
        <family val="2"/>
      </rPr>
      <t xml:space="preserve"> (case with chronologically 2nd date of diagnosis))</t>
    </r>
  </si>
  <si>
    <r>
      <t xml:space="preserve">Aufgrund der Sonderregelung für beidseitige, sychrone Primärtumore (d.h. Primärpat., bei der / dem im Kennzahlenjahr in der linken als auch in der rechten Brust Mammakarzinome innerhalb von 92 Tagen nach Diagnosestellung der Primärerkrankung diagnostiziert und gemeinsam therapiert wurden; vgl. Fußnote 6 der Basisdaten), sind in der OncoBox bei Pat. mit mindestens zwei Primärfällen folgende Abfragen hinterlegt:
</t>
    </r>
    <r>
      <rPr>
        <sz val="8"/>
        <color theme="1" tint="0.499984740745262"/>
        <rFont val="Arial"/>
        <family val="2"/>
      </rPr>
      <t>(Due to the special regulation for bilateral, synchronous primary tumours (i.e. primary patients who were diagnosed with breast cancer in both the left and right breast within 92 days of diagnosis of the primary disease in the indicator year and were treated together; see footnote 6 of the basic data), the following queries are stored in the OncoBox for patients with at least two primary cases:)</t>
    </r>
  </si>
  <si>
    <r>
      <t xml:space="preserve">Falls die notwendigen Bedingungen erfüllt sind, entspricht das Falldatum / Zähldatum von Fall 2 dem von Fall 1. 
Bsp: Diagnosedatum Fall 1 = 31.12.2025; Diagnosedatum Fall 2 = 01.04.2026 =&gt; Falldatum beider Fälle = 31.12.2025 und Zählung beider Fälle zum Kennzahlenjahr 2025.
</t>
    </r>
    <r>
      <rPr>
        <sz val="8"/>
        <color theme="1" tint="0.499984740745262"/>
        <rFont val="Arial"/>
        <family val="2"/>
      </rPr>
      <t>(If the required conditions are met, the case date/count date of case 2 corresponds to that of case 1. 
Example: Date of diagnosis for case 1 = 31.12.2025; date of diagnosis for case 2 = 01.04.2026 =&gt; Case date for both cases = 31.12.2025 and counting of both cases for indicator year 2025.)</t>
    </r>
  </si>
  <si>
    <t>FAQ:</t>
  </si>
  <si>
    <r>
      <t xml:space="preserve">Frage
</t>
    </r>
    <r>
      <rPr>
        <sz val="8"/>
        <color theme="0"/>
        <rFont val="Arial"/>
        <family val="2"/>
      </rPr>
      <t>(Question)</t>
    </r>
  </si>
  <si>
    <r>
      <t xml:space="preserve">Antwort
</t>
    </r>
    <r>
      <rPr>
        <sz val="8"/>
        <color theme="0"/>
        <rFont val="Arial"/>
        <family val="2"/>
      </rPr>
      <t>(Answer)</t>
    </r>
  </si>
  <si>
    <r>
      <rPr>
        <b/>
        <sz val="8"/>
        <color theme="1"/>
        <rFont val="Arial"/>
        <family val="2"/>
      </rPr>
      <t xml:space="preserve">FAQ (17.08.2021)
</t>
    </r>
    <r>
      <rPr>
        <sz val="8"/>
        <color theme="1"/>
        <rFont val="Arial"/>
        <family val="2"/>
      </rPr>
      <t xml:space="preserve">Wie werden Lokalrezidiv bzw. Fernmetastasierung gezählt?
</t>
    </r>
    <r>
      <rPr>
        <sz val="8"/>
        <color theme="1" tint="0.499984740745262"/>
        <rFont val="Arial"/>
        <family val="2"/>
      </rPr>
      <t>(How are local recurrence or distant metastasis counted?)</t>
    </r>
  </si>
  <si>
    <r>
      <t xml:space="preserve">Es wird das 1. Lokalrezidiv und/oder die 1. Fernmetastasierung im aktuellen Kalenderjahr gezählt.
</t>
    </r>
    <r>
      <rPr>
        <sz val="8"/>
        <color theme="1" tint="0.499984740745262"/>
        <rFont val="Arial"/>
        <family val="2"/>
      </rPr>
      <t>(The 1st local recurrence and/or the 1st distant metastasis in the current calendar year are counted.)</t>
    </r>
  </si>
  <si>
    <r>
      <t xml:space="preserve">Ja, diese können berücksichtigt werden. 
</t>
    </r>
    <r>
      <rPr>
        <sz val="8"/>
        <color theme="1" tint="0.499984740745262"/>
        <rFont val="Arial"/>
        <family val="2"/>
      </rPr>
      <t>(Yes, these can be taken into account.)</t>
    </r>
  </si>
  <si>
    <r>
      <rPr>
        <b/>
        <sz val="8"/>
        <color theme="1"/>
        <rFont val="Arial"/>
        <family val="2"/>
      </rPr>
      <t xml:space="preserve">FAQ (17.08.2021)
</t>
    </r>
    <r>
      <rPr>
        <sz val="8"/>
        <color theme="1"/>
        <rFont val="Arial"/>
        <family val="2"/>
      </rPr>
      <t xml:space="preserve">Können Primärfälle, denen eine Therapie mit T-DM1 (Handelsname „Kadcyla,“ bestehend aus Trastuzumab und Emtansin) empfohlen wurde, ebenfalls im Zähler berücksichtigt werden?
</t>
    </r>
    <r>
      <rPr>
        <sz val="8"/>
        <color theme="1" tint="0.499984740745262"/>
        <rFont val="Arial"/>
        <family val="2"/>
      </rPr>
      <t>(Can primary cases for which therapy with T-DM1 (trade name "Kadcyla," consisting of trastuzumab and emtansine) was recommended also be included in the numerator?)</t>
    </r>
  </si>
  <si>
    <r>
      <rPr>
        <b/>
        <sz val="8"/>
        <color theme="1"/>
        <rFont val="Arial"/>
        <family val="2"/>
      </rPr>
      <t xml:space="preserve">FAQ (18.02.2019)
</t>
    </r>
    <r>
      <rPr>
        <sz val="8"/>
        <color theme="1"/>
        <rFont val="Arial"/>
        <family val="2"/>
      </rPr>
      <t xml:space="preserve">Dürfen systemische Kombinationstherapien oder sekundäre endokrine Therapien gezählt werden?
</t>
    </r>
    <r>
      <rPr>
        <sz val="8"/>
        <color theme="1" tint="0.499984740745262"/>
        <rFont val="Arial"/>
        <family val="2"/>
      </rPr>
      <t>(May systemic combination therapies or secondary endocrine therapies be counted?)</t>
    </r>
  </si>
  <si>
    <r>
      <rPr>
        <b/>
        <sz val="8"/>
        <color theme="1"/>
        <rFont val="Arial"/>
        <family val="2"/>
      </rPr>
      <t xml:space="preserve">FAQ (18.02.2019)
</t>
    </r>
    <r>
      <rPr>
        <sz val="8"/>
        <color theme="1"/>
        <rFont val="Arial"/>
        <family val="2"/>
      </rPr>
      <t xml:space="preserve">Was bedeutet „endokrin basierte Therapie“?
</t>
    </r>
    <r>
      <rPr>
        <sz val="8"/>
        <color theme="1" tint="0.499984740745262"/>
        <rFont val="Arial"/>
        <family val="2"/>
      </rPr>
      <t>(What does "endocrine-based therapy" mean?)</t>
    </r>
  </si>
  <si>
    <r>
      <rPr>
        <b/>
        <sz val="8"/>
        <color theme="1"/>
        <rFont val="Arial"/>
        <family val="2"/>
      </rPr>
      <t xml:space="preserve">FAQ (25.07.2022)
</t>
    </r>
    <r>
      <rPr>
        <sz val="8"/>
        <color theme="1"/>
        <rFont val="Arial"/>
        <family val="2"/>
      </rPr>
      <t xml:space="preserve">Wie sind Pat. zu zählen, die aufgrund einer Rezeptorkonversion unter der Metastasierung nicht mehr den definierten Ausprägungen des Nenners entsprechen?
</t>
    </r>
    <r>
      <rPr>
        <sz val="8"/>
        <color theme="1" tint="0.499984740745262"/>
        <rFont val="Arial"/>
        <family val="2"/>
      </rPr>
      <t>(How are pat. to be counted who no longer meet the defined expressions of the denominator due to a receptor conversion under metastasis?)</t>
    </r>
  </si>
  <si>
    <r>
      <rPr>
        <b/>
        <sz val="8"/>
        <color theme="1"/>
        <rFont val="Arial"/>
        <family val="2"/>
      </rPr>
      <t xml:space="preserve">FAQ (12.09.2023)
</t>
    </r>
    <r>
      <rPr>
        <sz val="8"/>
        <color theme="1"/>
        <rFont val="Arial"/>
        <family val="2"/>
      </rPr>
      <t xml:space="preserve">Können Pat. mit beidseitigem Mamma-Ca. und unterschiedlicher Tumorbiologie in der linken und rech-ten Brust im Nenner gezählt werden Bsp.: linke Brust HR-positiv und HER2-negativ, rechte Brust triple negativ.
</t>
    </r>
    <r>
      <rPr>
        <b/>
        <sz val="8"/>
        <color theme="1"/>
        <rFont val="Arial"/>
        <family val="2"/>
      </rPr>
      <t xml:space="preserve">
</t>
    </r>
    <r>
      <rPr>
        <sz val="8"/>
        <color theme="1" tint="0.499984740745262"/>
        <rFont val="Arial"/>
        <family val="2"/>
      </rPr>
      <t>(Can patients with bilateral breast cancer and different tumour biology in the left and right breast be counted in the denominator Ex: left breast HR-positive and HER2-negative, right breast triple negative)</t>
    </r>
  </si>
  <si>
    <r>
      <t xml:space="preserve">Nein. Gezählt wird wie häufig eine endokrine First-Line-Therapie in der metastasierten Situation durchgeführt wurde. Es werden keine sekundären endokrinen Therapien erfasst. Eine Kombination mit anderen Verfahren (OP, Radiatio bzw. anderen systemischen Therapien, die keine Chemotherapien sind) ist möglich.
</t>
    </r>
    <r>
      <rPr>
        <sz val="8"/>
        <color theme="1" tint="0.499984740745262"/>
        <rFont val="Arial"/>
        <family val="2"/>
      </rPr>
      <t>(No. What is counted is how often first-line endocrine therapy was given in the metastatic setting. Secondary endocrine therapies are not counted. A combination with other procedures (surgery, radiotherapy or other systemic therapies that are not chemotherapies) is possible.)</t>
    </r>
  </si>
  <si>
    <r>
      <t xml:space="preserve">Dies bedeutet, dass gleichzeitig andere systemische Therapien, die keine Chemotherapien sind, durchgeführt werden können – sofern erforderlich (z.B. AK-Therapien oder Therapien mit einem CDK4/6- oder mTOR-Inhibitor). Pat. mit vorausgegangener oder simultaner Chemotherapie können weiterhin nicht gezählt werden.
</t>
    </r>
    <r>
      <rPr>
        <sz val="8"/>
        <color theme="2" tint="-0.499984740745262"/>
        <rFont val="Arial"/>
        <family val="2"/>
      </rPr>
      <t xml:space="preserve">
</t>
    </r>
    <r>
      <rPr>
        <sz val="8"/>
        <color theme="1" tint="0.499984740745262"/>
        <rFont val="Arial"/>
        <family val="2"/>
      </rPr>
      <t>(This means that other systemic therapies that are not chemotherapies can be given at the same time - if necessary (e.g. AK therapies or therapies with a CDK4/6 or mTOR inhibitor). Patients with prior or concurrent chemotherapy can still not be counted.)</t>
    </r>
  </si>
  <si>
    <r>
      <t xml:space="preserve">Wenn die Pat. zum Zeitpunkt der 1. Fernmetastasierung nicht mehr die geforderten Merkmale „Hormonrezeptor positiv“ und „HER2-negativ“ aufweisen, können sie für den Nenner nicht gezählt werden.
</t>
    </r>
    <r>
      <rPr>
        <sz val="8"/>
        <color theme="1" tint="0.499984740745262"/>
        <rFont val="Arial"/>
        <family val="2"/>
      </rPr>
      <t>(If the pat. no longer have the required characteristics of "hormone receptor positive" and "HER2 negative" at the time of 1st distant metastasis, they cannot be counted for the denominator)</t>
    </r>
  </si>
  <si>
    <r>
      <t xml:space="preserve">Nein, diese können nicht gezählt werden.
</t>
    </r>
    <r>
      <rPr>
        <sz val="8"/>
        <color theme="2" tint="-0.499984740745262"/>
        <rFont val="Arial"/>
        <family val="2"/>
      </rPr>
      <t xml:space="preserve">
</t>
    </r>
    <r>
      <rPr>
        <sz val="8"/>
        <color theme="1" tint="0.499984740745262"/>
        <rFont val="Arial"/>
        <family val="2"/>
      </rPr>
      <t>(No, they cannot be counted.)</t>
    </r>
  </si>
  <si>
    <r>
      <rPr>
        <b/>
        <sz val="8"/>
        <color theme="1"/>
        <rFont val="Arial"/>
        <family val="2"/>
      </rPr>
      <t xml:space="preserve">FAQ (24.01.2024)
</t>
    </r>
    <r>
      <rPr>
        <sz val="8"/>
        <color theme="1"/>
        <rFont val="Arial"/>
        <family val="2"/>
      </rPr>
      <t>Welche papillären Neoplasien können gezählt werden?</t>
    </r>
    <r>
      <rPr>
        <b/>
        <sz val="8"/>
        <color theme="1"/>
        <rFont val="Arial"/>
        <family val="2"/>
      </rPr>
      <t xml:space="preserve">
</t>
    </r>
    <r>
      <rPr>
        <sz val="8"/>
        <color theme="1"/>
        <rFont val="Arial"/>
        <family val="2"/>
      </rPr>
      <t xml:space="preserve">
</t>
    </r>
    <r>
      <rPr>
        <sz val="8"/>
        <color theme="1" tint="0.499984740745262"/>
        <rFont val="Arial"/>
        <family val="2"/>
      </rPr>
      <t>(Which papillary neoplasms can be counted?)</t>
    </r>
  </si>
  <si>
    <r>
      <t xml:space="preserve">Papilläre Läsionen mit den Morphologie-Codes 8504/2, 8509/2 u. 8509/3 können gezählt werden.
</t>
    </r>
    <r>
      <rPr>
        <sz val="8"/>
        <color theme="1" tint="0.499984740745262"/>
        <rFont val="Arial"/>
        <family val="2"/>
      </rPr>
      <t>(Papillary lesions with the morphology codes 8504/2, 8509/2 and 8509/3 can be counted.)</t>
    </r>
  </si>
  <si>
    <t>Diagnosedatum von Fall 1 -  Diagnosedatum von Fall 2 ≤ 92 Tage</t>
  </si>
  <si>
    <r>
      <t xml:space="preserve">Zählzeitpunkt = Diagnosedatum 
</t>
    </r>
    <r>
      <rPr>
        <sz val="8"/>
        <color theme="1" tint="0.499984740745262"/>
        <rFont val="Arial"/>
        <family val="2"/>
      </rPr>
      <t>(Counting date = date of diagnosis)</t>
    </r>
  </si>
  <si>
    <r>
      <t xml:space="preserve">EQ-Kategorien (Performance)
</t>
    </r>
    <r>
      <rPr>
        <b/>
        <sz val="9"/>
        <color theme="6" tint="-0.249977111117893"/>
        <rFont val="Arial"/>
        <family val="2"/>
      </rPr>
      <t>(Categories for outcome quality (performance))</t>
    </r>
  </si>
  <si>
    <r>
      <t xml:space="preserve">Zur Einordnung der Falldatensätze in die Tabelle EQ Performance wird jeder Falldatensatz auf Basis der in diesem Tabellenblatt definierten Algorithmen eine der folgenden EQ-Kategorien zugeordnet:
</t>
    </r>
    <r>
      <rPr>
        <sz val="10"/>
        <color theme="2" tint="-0.499984740745262"/>
        <rFont val="Arial"/>
        <family val="2"/>
      </rPr>
      <t>(To categorise the cases in the EQ Performance table, each case is assigned to one of the following EQ categories based on the algorithms defined in this worksheet)</t>
    </r>
  </si>
  <si>
    <t>EQ-Kategorie</t>
  </si>
  <si>
    <t>Postth. tumorfrei, verstorben, ohne Ereignis (PT_V_OE)</t>
  </si>
  <si>
    <t>Postth. tumorfrei, verstorben, mit Ereignis (PT_V_ME)</t>
  </si>
  <si>
    <r>
      <t xml:space="preserve">Postth. </t>
    </r>
    <r>
      <rPr>
        <u/>
        <sz val="10"/>
        <color theme="1"/>
        <rFont val="Arial"/>
        <family val="2"/>
      </rPr>
      <t>nicht</t>
    </r>
    <r>
      <rPr>
        <sz val="10"/>
        <color theme="1"/>
        <rFont val="Arial"/>
        <family val="2"/>
      </rPr>
      <t xml:space="preserve"> tumorfrei, verstorben (PNT_V)</t>
    </r>
  </si>
  <si>
    <t>Postth. tumorfrei, lebend, ohne Ereignis (PT_L_OE)</t>
  </si>
  <si>
    <t>Postth. tumorfrei, lebend, mit Ereignis (PT_L_ME)</t>
  </si>
  <si>
    <r>
      <t xml:space="preserve">Postth. </t>
    </r>
    <r>
      <rPr>
        <u/>
        <sz val="10"/>
        <color theme="1"/>
        <rFont val="Arial"/>
        <family val="2"/>
      </rPr>
      <t>nicht</t>
    </r>
    <r>
      <rPr>
        <sz val="10"/>
        <color theme="1"/>
        <rFont val="Arial"/>
        <family val="2"/>
      </rPr>
      <t xml:space="preserve"> tumorfrei, lebend (PNT_L)</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</si>
  <si>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Bei verstorbenen Pat. ist das Sterbedatum in der Sektion "Stammdaten" und eine entsprechende Follow-Up-Gruppe mit der Sterbemeldung zu übermitteln. Sterbemeldungen zählen bis zum 31.12. des Vorkennzahlenjahres. Pat. mit Sterbemeldungen, die nach dem 31.12. des Vorkennzahlenjahres liegen, gelten im Sinne der Matrix EQ nicht als verstorben (Vergleichbarkeit zwischen Zentren mit frühem bzw. späten Audit).
</t>
    </r>
    <r>
      <rPr>
        <b/>
        <sz val="10"/>
        <color theme="1"/>
        <rFont val="Arial"/>
        <family val="2"/>
      </rPr>
      <t>3)</t>
    </r>
    <r>
      <rPr>
        <sz val="10"/>
        <color theme="1"/>
        <rFont val="Arial"/>
        <family val="2"/>
      </rPr>
      <t xml:space="preserve"> Bei mind. bis zum 31.12. des Vorkennzahlenjahres lebenden Pat. ist eine "aktuelle" Follow-Up-Meldung (zwischen 01.01.Vorkennzahlenjahr und aktuellem Datum) zu übermitteln.
</t>
    </r>
    <r>
      <rPr>
        <b/>
        <sz val="10"/>
        <color theme="1"/>
        <rFont val="Arial"/>
        <family val="2"/>
      </rPr>
      <t>4)</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t>
    </r>
  </si>
  <si>
    <r>
      <t xml:space="preserve">Postth. tumorfrei, verstorben, ohne Ereignis (PT_V_OE)
</t>
    </r>
    <r>
      <rPr>
        <sz val="9"/>
        <color theme="2" tint="-0.499984740745262"/>
        <rFont val="Arial"/>
        <family val="2"/>
      </rPr>
      <t>(Postth. tumour-free, deceased, without event)</t>
    </r>
  </si>
  <si>
    <r>
      <t xml:space="preserve">YYYY-MM-DD ≤ 31.12.Vorkennzahlenjahr </t>
    </r>
    <r>
      <rPr>
        <sz val="8"/>
        <color theme="2" tint="-0.499984740745262"/>
        <rFont val="Arial"/>
        <family val="2"/>
      </rPr>
      <t>(31.12. of the year previous to indicator year)</t>
    </r>
  </si>
  <si>
    <t>Vollremission (complete remission, CR) (V)</t>
  </si>
  <si>
    <r>
      <t xml:space="preserve">Alle Follow-Up-Gruppen zwischen Diagnosedatum des Falls und 31.12.Vorkennzahlenjahr (tumorfrei und ohne Ereignis für alle Fälle des Pat.)
</t>
    </r>
    <r>
      <rPr>
        <sz val="8"/>
        <color theme="2" tint="-0.499984740745262"/>
        <rFont val="Arial"/>
        <family val="2"/>
      </rPr>
      <t>(All follow-up groups between date of diagnosis of the case and 31.12. of the year previous to the indicator year (tumour-free and without event for all cases of the pat.))</t>
    </r>
  </si>
  <si>
    <r>
      <t xml:space="preserve">Untersuchungsdatum Follow-Up
</t>
    </r>
    <r>
      <rPr>
        <i/>
        <sz val="8"/>
        <rFont val="Arial"/>
        <family val="2"/>
      </rPr>
      <t>(in allen Fällen des Pat.)</t>
    </r>
  </si>
  <si>
    <r>
      <t xml:space="preserve">Diagnosedatum des Falls &lt; YYYY-MM-DD ≤ 31.12.Vorkennzahlenjahr 
</t>
    </r>
    <r>
      <rPr>
        <sz val="8"/>
        <color theme="2" tint="-0.499984740745262"/>
        <rFont val="Arial"/>
        <family val="2"/>
      </rPr>
      <t>(Date of diagnosis of case &lt; YYYY-MM-DD ≤ 31.12. of the year previous to indicator year)</t>
    </r>
  </si>
  <si>
    <r>
      <t xml:space="preserve">Vollremission (complete remission, CR) (V)
Beurteilung unmöglich (U)
Fehlende Angabe (X)
</t>
    </r>
    <r>
      <rPr>
        <i/>
        <sz val="8"/>
        <color theme="1"/>
        <rFont val="Arial"/>
        <family val="2"/>
      </rPr>
      <t xml:space="preserve">leer </t>
    </r>
    <r>
      <rPr>
        <i/>
        <sz val="8"/>
        <color theme="2" tint="-0.499984740745262"/>
        <rFont val="Arial"/>
        <family val="2"/>
      </rPr>
      <t>(empty)</t>
    </r>
  </si>
  <si>
    <r>
      <t xml:space="preserve">Kein Tumor nachweisbar (K)
Unbekannt (U)
Fehlende Angabe (X)
</t>
    </r>
    <r>
      <rPr>
        <i/>
        <sz val="8"/>
        <color theme="1"/>
        <rFont val="Arial"/>
        <family val="2"/>
      </rPr>
      <t xml:space="preserve">leer </t>
    </r>
    <r>
      <rPr>
        <i/>
        <sz val="8"/>
        <color theme="2" tint="-0.499984740745262"/>
        <rFont val="Arial"/>
        <family val="2"/>
      </rPr>
      <t>(empty)</t>
    </r>
  </si>
  <si>
    <r>
      <t xml:space="preserve">Kein Lymphknotenbefall nachweisbar (K)
Unbekannt (U)
Fehlende Angabe (X)
</t>
    </r>
    <r>
      <rPr>
        <i/>
        <sz val="8"/>
        <color theme="1"/>
        <rFont val="Arial"/>
        <family val="2"/>
      </rPr>
      <t xml:space="preserve">leer </t>
    </r>
    <r>
      <rPr>
        <i/>
        <sz val="8"/>
        <color theme="2" tint="-0.499984740745262"/>
        <rFont val="Arial"/>
        <family val="2"/>
      </rPr>
      <t>(empty)</t>
    </r>
  </si>
  <si>
    <r>
      <t xml:space="preserve">Keine Fernmetastasen nachweisbar (K)
Unbekannt (U)
Fehlende Angabe (X)
</t>
    </r>
    <r>
      <rPr>
        <i/>
        <sz val="8"/>
        <color theme="1"/>
        <rFont val="Arial"/>
        <family val="2"/>
      </rPr>
      <t xml:space="preserve">leer </t>
    </r>
    <r>
      <rPr>
        <i/>
        <sz val="8"/>
        <color theme="2" tint="-0.499984740745262"/>
        <rFont val="Arial"/>
        <family val="2"/>
      </rPr>
      <t>(empty)</t>
    </r>
  </si>
  <si>
    <r>
      <t xml:space="preserve">Nein (N)
Unbekannt (U)
</t>
    </r>
    <r>
      <rPr>
        <i/>
        <sz val="8"/>
        <color theme="1"/>
        <rFont val="Arial"/>
        <family val="2"/>
      </rPr>
      <t xml:space="preserve">leer </t>
    </r>
    <r>
      <rPr>
        <i/>
        <sz val="8"/>
        <color theme="2" tint="-0.499984740745262"/>
        <rFont val="Arial"/>
        <family val="2"/>
      </rPr>
      <t>(empty)</t>
    </r>
  </si>
  <si>
    <r>
      <rPr>
        <b/>
        <sz val="10"/>
        <color rgb="FF000000"/>
        <rFont val="Arial"/>
        <family val="2"/>
      </rPr>
      <t>Mind. 1 Follow-Up-Gruppe zwischen Diagnosedatum des Falls und 31.12.Vorkennzahlenjahr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death follow-up in one case of the pat.))</t>
    </r>
  </si>
  <si>
    <t>Verstorben (T)</t>
  </si>
  <si>
    <t>Vollremission (complete remission, CR) (V)
Beurteilung unmöglich (U)
Fehlende Angabe (X)</t>
  </si>
  <si>
    <t>Kein Tumor nachweisbar (K)
Unbekannt (U)
Fehlende Angabe (X)</t>
  </si>
  <si>
    <t>Kein Lymphknotenbefall nachweisbar (K)
Unbekannt (U)
Fehlende Angabe (X)</t>
  </si>
  <si>
    <t>Keine Fernmetastasen nachweisbar (K)
Unbekannt (U)
Fehlende Angabe (X)</t>
  </si>
  <si>
    <t>Nein (N)
Unbekannt (U)</t>
  </si>
  <si>
    <r>
      <rPr>
        <b/>
        <u/>
        <sz val="10"/>
        <color theme="1"/>
        <rFont val="Arial"/>
        <family val="2"/>
      </rPr>
      <t xml:space="preserve">Zeitstrahl für "Postth. tumorfrei, verstorben, ohne Ereignis":
</t>
    </r>
    <r>
      <rPr>
        <sz val="10"/>
        <color theme="2" tint="-0.499984740745262"/>
        <rFont val="Arial"/>
        <family val="2"/>
      </rPr>
      <t>(Timeline for "Postth. tumour-free, deceased, without event"):</t>
    </r>
  </si>
  <si>
    <r>
      <t xml:space="preserve">Postth. tumorfrei, verstorben, mit Ereignis (PT_V_ME)
</t>
    </r>
    <r>
      <rPr>
        <sz val="9"/>
        <color theme="2" tint="-0.499984740745262"/>
        <rFont val="Arial"/>
        <family val="2"/>
      </rPr>
      <t>(Postth. tumour-free, deceased, with event)</t>
    </r>
  </si>
  <si>
    <r>
      <t xml:space="preserve">YYYY-MM-DD ≤ 31.12.Vorkennzahlenjahr </t>
    </r>
    <r>
      <rPr>
        <sz val="8"/>
        <color theme="2" tint="-0.499984740745262"/>
        <rFont val="Arial"/>
        <family val="2"/>
      </rPr>
      <t>(year previous to indicator year)</t>
    </r>
  </si>
  <si>
    <r>
      <rPr>
        <b/>
        <sz val="10"/>
        <color rgb="FF000000"/>
        <rFont val="Arial"/>
        <family val="2"/>
      </rPr>
      <t>Mind. 1 Follow-Up-Gruppe zwischen Diagnosedatum des Falls und 31.12.Vorkennzahlenjahr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event in one case of the pat.))</t>
    </r>
  </si>
  <si>
    <t>Lokalrezidiv (R)</t>
  </si>
  <si>
    <t>Neu aufgetretenes Lymphknotenrezidiv (R)</t>
  </si>
  <si>
    <t>Neu aufgetretene Fernmetastase(n) bzw. Metastasenrezidiv (R)</t>
  </si>
  <si>
    <r>
      <rPr>
        <b/>
        <u/>
        <sz val="10"/>
        <color theme="1"/>
        <rFont val="Arial"/>
        <family val="2"/>
      </rPr>
      <t xml:space="preserve">Zeitstrahl für "Postth. tumorfrei, verstorben, mit Ereignis":
</t>
    </r>
    <r>
      <rPr>
        <sz val="10"/>
        <color theme="2" tint="-0.499984740745262"/>
        <rFont val="Arial"/>
        <family val="2"/>
      </rPr>
      <t>(Timeline for "Postth. tumour-free, deceased, with event")</t>
    </r>
    <r>
      <rPr>
        <b/>
        <sz val="10"/>
        <color theme="1"/>
        <rFont val="Arial"/>
        <family val="2"/>
      </rPr>
      <t>:</t>
    </r>
  </si>
  <si>
    <r>
      <t xml:space="preserve">Postth. </t>
    </r>
    <r>
      <rPr>
        <b/>
        <u/>
        <sz val="11"/>
        <color theme="1"/>
        <rFont val="Arial"/>
        <family val="2"/>
      </rPr>
      <t>nicht</t>
    </r>
    <r>
      <rPr>
        <b/>
        <sz val="11"/>
        <color theme="1"/>
        <rFont val="Arial"/>
        <family val="2"/>
      </rPr>
      <t xml:space="preserve"> tumorfrei, verstorben (PNT_V)
</t>
    </r>
    <r>
      <rPr>
        <sz val="9"/>
        <color theme="2" tint="-0.499984740745262"/>
        <rFont val="Arial"/>
        <family val="2"/>
      </rPr>
      <t>(Postth. not tumour-free, deceased)</t>
    </r>
  </si>
  <si>
    <t>Mikroskopischer Residualtumor (R1)
Makroskopischer Residualtumor (R2)
In-Situ-Rest (R1is)
Cytologischer Rest (R1cy+)
Vorhandensein von Residualtumor kann nicht beurteilt werden (RX)</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</si>
  <si>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</si>
  <si>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r>
      <rPr>
        <b/>
        <u/>
        <sz val="10"/>
        <color theme="1"/>
        <rFont val="Arial"/>
        <family val="2"/>
      </rPr>
      <t xml:space="preserve">Zeitstrahl für "Postth. nicht tumorfrei, verstorben ":
</t>
    </r>
    <r>
      <rPr>
        <sz val="10"/>
        <color theme="2" tint="-0.499984740745262"/>
        <rFont val="Arial"/>
        <family val="2"/>
      </rPr>
      <t>(Timeline for "Postth. not tumour-free, deceased"):</t>
    </r>
  </si>
  <si>
    <r>
      <t xml:space="preserve">Postth. tumorfrei, lebend, ohne Ereignis (PT_L_OE)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</si>
  <si>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01.01.indicator year)</t>
    </r>
  </si>
  <si>
    <r>
      <rPr>
        <b/>
        <sz val="10"/>
        <color rgb="FF000000"/>
        <rFont val="Arial"/>
        <family val="2"/>
      </rPr>
      <t>Alle Follow-Up-Gruppen zwischen Diagnosedatum des Falls und 31.12.Vorkennzahlenjahr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diagnosis of the case and 31.12. of the year previous to the indicator year (tumour-free and without event for all cases of the pat.))
</t>
    </r>
    <r>
      <rPr>
        <i/>
        <sz val="8"/>
        <rFont val="Arial"/>
        <family val="2"/>
      </rPr>
      <t>Hinweis: Es ist gültig, wenn keine Follow-Up-Gruppe zwischen Diagnosedatum des Fall und 31.12.Vorkennzahlenjahr vorliegt. Sofern ein Follow-Up in diesem Zeitraum vorliegt (Betrachtung aller Follow-Ups des Pat.), dann muss dieses die folgenden Bedingungen erfüllen.</t>
    </r>
    <r>
      <rPr>
        <sz val="8"/>
        <color theme="2" tint="-0.499984740745262"/>
        <rFont val="Arial"/>
        <family val="2"/>
      </rPr>
      <t xml:space="preserve">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</si>
  <si>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t>Lebend (L)</t>
  </si>
  <si>
    <r>
      <rPr>
        <b/>
        <sz val="10"/>
        <color rgb="FF000000"/>
        <rFont val="Arial"/>
        <family val="2"/>
      </rPr>
      <t xml:space="preserve">Mind. 1 Follow-Up-Gruppe zwischen 01.01.Vorkennzahlenjahr und aktuellem Datum (mind. 1 "aktuelle", tumorfreie Meldung in einem Fall des Pat.)
</t>
    </r>
    <r>
      <rPr>
        <sz val="8"/>
        <color theme="2" tint="-0.499984740745262"/>
        <rFont val="Arial"/>
        <family val="2"/>
      </rPr>
      <t>(At least 1 follow-up group between 01.01. of the year previous to the indicator year and the current date (at least 1 "current" tumour-free follow-up in one case of the pat.)</t>
    </r>
    <r>
      <rPr>
        <sz val="8"/>
        <color indexed="8"/>
        <rFont val="Arial"/>
        <family val="2"/>
      </rPr>
      <t>)</t>
    </r>
  </si>
  <si>
    <r>
      <rPr>
        <sz val="8"/>
        <rFont val="Arial"/>
        <family val="2"/>
      </rPr>
      <t xml:space="preserve">01.01.Vorkennzahlenjahr </t>
    </r>
    <r>
      <rPr>
        <sz val="8"/>
        <rFont val="Aptos Narrow"/>
        <family val="2"/>
      </rPr>
      <t>≤</t>
    </r>
    <r>
      <rPr>
        <sz val="8"/>
        <rFont val="Arial"/>
        <family val="2"/>
      </rPr>
      <t xml:space="preserve"> YYYY-MM-DD ≤ aktuelles Datum
</t>
    </r>
    <r>
      <rPr>
        <sz val="8"/>
        <color theme="2" tint="-0.499984740745262"/>
        <rFont val="Arial"/>
        <family val="2"/>
      </rPr>
      <t>(01.01. of the year previous to the indicator year ≤ YYYY-MM-DD ≤ current date)</t>
    </r>
  </si>
  <si>
    <t>Kein Tumor nachweisbar (K)</t>
  </si>
  <si>
    <t>Kein Lymphknotenbefall nachweisbar (K)</t>
  </si>
  <si>
    <t>Keine Fernmetastasen nachweisbar (K)</t>
  </si>
  <si>
    <t>Nein (N)</t>
  </si>
  <si>
    <r>
      <rPr>
        <b/>
        <u/>
        <sz val="10"/>
        <color theme="1"/>
        <rFont val="Arial"/>
        <family val="2"/>
      </rPr>
      <t xml:space="preserve">Zeitstrahl für "Postth. tumorfrei, lebend, ohne Ereignis":
</t>
    </r>
    <r>
      <rPr>
        <sz val="10"/>
        <color theme="2" tint="-0.499984740745262"/>
        <rFont val="Arial"/>
        <family val="2"/>
      </rPr>
      <t>(Timeline for "Postth. tumour-free, alive, without event"):</t>
    </r>
  </si>
  <si>
    <r>
      <t xml:space="preserve">Postth. tumorfrei, lebend, mit Ereignis (PT_L_ME)
</t>
    </r>
    <r>
      <rPr>
        <sz val="9"/>
        <rFont val="Arial"/>
        <family val="2"/>
      </rPr>
      <t>(Postth. tumour-free, alive, with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</si>
  <si>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(empty </t>
    </r>
    <r>
      <rPr>
        <i/>
        <sz val="8"/>
        <rFont val="Arial"/>
        <family val="2"/>
      </rPr>
      <t>or</t>
    </r>
    <r>
      <rPr>
        <sz val="8"/>
        <rFont val="Arial"/>
        <family val="2"/>
      </rPr>
      <t xml:space="preserve"> YYYY-MM-DD ≥ 01.01.indicator year)</t>
    </r>
  </si>
  <si>
    <t>Diagnosedatum des Falls &lt; YYYY-MM-DD ≤ 31.12.Vorkennzahlenjahr 
(Date of diagnosis of case &lt; YYYY-MM-DD ≤ 31.12. of the year previous to indicator year)</t>
  </si>
  <si>
    <t>Rezidiv (Y)</t>
  </si>
  <si>
    <r>
      <t xml:space="preserve">01.01.Vorkennzahlenjahr </t>
    </r>
    <r>
      <rPr>
        <sz val="8"/>
        <rFont val="Aptos Narrow"/>
        <family val="2"/>
      </rPr>
      <t>≤</t>
    </r>
    <r>
      <rPr>
        <sz val="8"/>
        <rFont val="Arial"/>
        <family val="2"/>
      </rPr>
      <t xml:space="preserve"> YYYY-MM-DD ≤ aktuelles Datum
(01.01. of the year previous to the indicator year ≤ YYYY-MM-DD ≤ current date)</t>
    </r>
  </si>
  <si>
    <r>
      <rPr>
        <b/>
        <u/>
        <sz val="10"/>
        <color theme="1"/>
        <rFont val="Arial"/>
        <family val="2"/>
      </rPr>
      <t xml:space="preserve">Zeitstrahl für "Postth. tumorfrei, lebend, mit Ereignis":
</t>
    </r>
    <r>
      <rPr>
        <sz val="10"/>
        <color theme="2" tint="-0.499984740745262"/>
        <rFont val="Arial"/>
        <family val="2"/>
      </rPr>
      <t>(Timeline for "Postth. tumour-free, alive, with event"):</t>
    </r>
  </si>
  <si>
    <r>
      <t xml:space="preserve">Postth. </t>
    </r>
    <r>
      <rPr>
        <b/>
        <u/>
        <sz val="11"/>
        <color theme="1"/>
        <rFont val="Arial"/>
        <family val="2"/>
      </rPr>
      <t>nicht</t>
    </r>
    <r>
      <rPr>
        <b/>
        <sz val="11"/>
        <color theme="1"/>
        <rFont val="Arial"/>
        <family val="2"/>
      </rPr>
      <t xml:space="preserve"> tumorfrei, lebend (PNT_L)
</t>
    </r>
    <r>
      <rPr>
        <sz val="9"/>
        <color theme="2" tint="-0.499984740745262"/>
        <rFont val="Arial"/>
        <family val="2"/>
      </rPr>
      <t>(Postth. not tumour-free, alive)</t>
    </r>
  </si>
  <si>
    <r>
      <rPr>
        <b/>
        <u/>
        <sz val="10"/>
        <color theme="1"/>
        <rFont val="Arial"/>
        <family val="2"/>
      </rPr>
      <t xml:space="preserve">Zeitstrahl für "Postth. nicht tumorfrei, lebend":
</t>
    </r>
    <r>
      <rPr>
        <sz val="10"/>
        <color theme="2" tint="-0.499984740745262"/>
        <rFont val="Arial"/>
        <family val="2"/>
      </rPr>
      <t>(Timeline for "Postth. not tumour-free, alive"):</t>
    </r>
  </si>
  <si>
    <r>
      <t xml:space="preserve">EQ Performance (Pilot)
</t>
    </r>
    <r>
      <rPr>
        <b/>
        <sz val="9"/>
        <color theme="6" tint="-0.249977111117893"/>
        <rFont val="Arial"/>
        <family val="2"/>
      </rPr>
      <t>(Outcome quality performance (pilot))</t>
    </r>
  </si>
  <si>
    <r>
      <rPr>
        <b/>
        <sz val="9"/>
        <color theme="1"/>
        <rFont val="Arial"/>
        <family val="2"/>
      </rPr>
      <t xml:space="preserve">Hinweis: </t>
    </r>
    <r>
      <rPr>
        <sz val="9"/>
        <color theme="1"/>
        <rFont val="Arial"/>
        <family val="2"/>
      </rPr>
      <t>In der OncoBox 2.0 werden aktuell neue Konzepte für die Betrachtung der Ergenisqualität pilotiert. Die EQ Performance soll eine organübergreifende, einheitliche Abbildung der Ergebnisqualität mit Fokus auf der Follow-Up Performance ermöglichen. Gemäß der bestehenden Matrix EQ ist dabei das Hauptaugenmerk auf der Follow-Up-Quote auf Kalenderjahrebene. Die EQ Performance ist im Rahmen der aktuellen Pilotierung nicht zertifizierungsrelevant und wird nicht in das Datenblatt exportiert. Für die Zertifizierung ist weiterhin die bestehende Matrix nachträglich im Datenblatt zu befüllen.</t>
    </r>
  </si>
  <si>
    <t>N</t>
  </si>
  <si>
    <t>O</t>
  </si>
  <si>
    <t>P</t>
  </si>
  <si>
    <t>Q</t>
  </si>
  <si>
    <t>T</t>
  </si>
  <si>
    <t>U</t>
  </si>
  <si>
    <t>V</t>
  </si>
  <si>
    <t>W</t>
  </si>
  <si>
    <t>Y</t>
  </si>
  <si>
    <t>Z</t>
  </si>
  <si>
    <t>AA</t>
  </si>
  <si>
    <t>AB</t>
  </si>
  <si>
    <t>AC</t>
  </si>
  <si>
    <t>Falldatum in</t>
  </si>
  <si>
    <r>
      <rPr>
        <b/>
        <sz val="8"/>
        <rFont val="Arial"/>
        <family val="2"/>
      </rPr>
      <t xml:space="preserve">Gesamt </t>
    </r>
    <r>
      <rPr>
        <sz val="8"/>
        <rFont val="Arial"/>
        <family val="2"/>
      </rPr>
      <t xml:space="preserve">
(Primärfälle + Nicht-Primärfälle)</t>
    </r>
  </si>
  <si>
    <t>Nicht-Primärfälle</t>
  </si>
  <si>
    <t>Grundgesamtheit Follow-Up</t>
  </si>
  <si>
    <r>
      <t xml:space="preserve">Follow-Up  vom Klinischen Krebsregister - passiv  </t>
    </r>
    <r>
      <rPr>
        <vertAlign val="superscript"/>
        <sz val="8"/>
        <rFont val="Arial"/>
        <family val="2"/>
      </rPr>
      <t>1)</t>
    </r>
  </si>
  <si>
    <r>
      <t xml:space="preserve">Follow-Up  vom Klinischen Krebsregister - aktiv  </t>
    </r>
    <r>
      <rPr>
        <vertAlign val="superscript"/>
        <sz val="8"/>
        <rFont val="Arial"/>
        <family val="2"/>
      </rPr>
      <t>1)</t>
    </r>
  </si>
  <si>
    <r>
      <t xml:space="preserve">Follow-Up vom Zentrum
(bzw. sonstige  oder unbekannte Quelle)  </t>
    </r>
    <r>
      <rPr>
        <vertAlign val="superscript"/>
        <sz val="8"/>
        <rFont val="Arial"/>
        <family val="2"/>
      </rPr>
      <t>1)</t>
    </r>
  </si>
  <si>
    <t>Keine Rückmeldung</t>
  </si>
  <si>
    <t>Follow-Up Quote in %</t>
  </si>
  <si>
    <t>Fälle Gesamt mit Follow-Up</t>
  </si>
  <si>
    <t>Davon postth. tumorfrei</t>
  </si>
  <si>
    <t>Davon postth. nicht tumorfrei</t>
  </si>
  <si>
    <t>Mit Progression (nicht tumorfreie Fälle)</t>
  </si>
  <si>
    <t>Mindestens 1 Ereignis in Spalte X-AA</t>
  </si>
  <si>
    <t>Lokalrezidiv
(tumorfreie Fälle)</t>
  </si>
  <si>
    <t>Lymphknotenrezidiv 
(tumorfreie Fälle)</t>
  </si>
  <si>
    <t>Neue Fernmetastasen 
(tumofreie Fälle)</t>
  </si>
  <si>
    <t>Verstorben mit Ereignis in Follow-Up</t>
  </si>
  <si>
    <t>Verstorben ohne Ereignis</t>
  </si>
  <si>
    <t>Primärfälle Gesamt</t>
  </si>
  <si>
    <t>UICC I</t>
  </si>
  <si>
    <t>UICC II</t>
  </si>
  <si>
    <t>UICC III</t>
  </si>
  <si>
    <t>UICC IV</t>
  </si>
  <si>
    <t>Nicht zuzuordnen</t>
  </si>
  <si>
    <t>Nicht-Primärfälle Gesamt</t>
  </si>
  <si>
    <t>Mehrfachnennung möglich</t>
  </si>
  <si>
    <t>1) Für die Zuordnung der Fälle zu Spalte M, N und O wird die letzte vollständige Follow-Up-Meldung betrachtet. In Spalte M zählen nur postth. tumorfreie, lebende Fälle ohne Ereignis. Bei verstorbenen Fällen wird die Sterbemeldung, bei postth. tumorfreien Fällen mit Ereignis die Meldung des letzten Ereignisses und bei postth. nicht tumorfreien Fällen die letzte vollständige Follow-Up Meldung betrachtet.</t>
  </si>
  <si>
    <r>
      <t xml:space="preserve">Zeile
</t>
    </r>
    <r>
      <rPr>
        <sz val="8"/>
        <color theme="0"/>
        <rFont val="Arial"/>
        <family val="2"/>
      </rPr>
      <t>(row)</t>
    </r>
  </si>
  <si>
    <r>
      <t xml:space="preserve">Zuordnung gemäß Falldatum (Zähldatum)
</t>
    </r>
    <r>
      <rPr>
        <sz val="9"/>
        <color theme="2" tint="-0.499984740745262"/>
        <rFont val="Arial"/>
        <family val="2"/>
      </rPr>
      <t>(Assignment according to date of case (count date))</t>
    </r>
  </si>
  <si>
    <r>
      <t xml:space="preserve">Spalte
</t>
    </r>
    <r>
      <rPr>
        <sz val="8"/>
        <color theme="0"/>
        <rFont val="Arial"/>
        <family val="2"/>
      </rPr>
      <t>(column)</t>
    </r>
  </si>
  <si>
    <t>Postth. UICC-Stadium</t>
  </si>
  <si>
    <t>IIA (IIA)
IIB (IIB)</t>
  </si>
  <si>
    <r>
      <t xml:space="preserve">Alle R- und F-Fälle
</t>
    </r>
    <r>
      <rPr>
        <sz val="8"/>
        <color theme="2" tint="-0.499984740745262"/>
        <rFont val="Arial"/>
        <family val="2"/>
      </rPr>
      <t>(All R- and F-cases)</t>
    </r>
  </si>
  <si>
    <r>
      <t xml:space="preserve">Alle verstorbenen Fälle </t>
    </r>
    <r>
      <rPr>
        <b/>
        <sz val="8"/>
        <color rgb="FF000000"/>
        <rFont val="Arial"/>
        <family val="2"/>
      </rPr>
      <t>(PT_V_OE-, PT_V_ME- und PNT_V-Fälle aus Tabellenblatt "EQ-Kategorien (Performance)")</t>
    </r>
    <r>
      <rPr>
        <b/>
        <sz val="10"/>
        <color indexed="8"/>
        <rFont val="Arial"/>
        <family val="2"/>
      </rPr>
      <t xml:space="preserve">
</t>
    </r>
    <r>
      <rPr>
        <sz val="8"/>
        <color theme="2" tint="-0.499984740745262"/>
        <rFont val="Arial"/>
        <family val="2"/>
      </rPr>
      <t>(All deceased cases (PT_V_OE, PT_V_ME and PNT_V-cases from spreadsheet "EQ-Kategorien (Performance)"))</t>
    </r>
  </si>
  <si>
    <r>
      <rPr>
        <b/>
        <sz val="8"/>
        <color rgb="FF000000"/>
        <rFont val="Arial"/>
        <family val="2"/>
      </rPr>
      <t>Betrachte letzte Follow-Up-Meldung (aus allen Fällen des Pat.) mit</t>
    </r>
    <r>
      <rPr>
        <b/>
        <sz val="10"/>
        <color indexed="8"/>
        <rFont val="Arial"/>
        <family val="2"/>
      </rPr>
      <t xml:space="preserve">
</t>
    </r>
    <r>
      <rPr>
        <sz val="8"/>
        <color theme="2" tint="-0.499984740745262"/>
        <rFont val="Arial"/>
        <family val="2"/>
      </rPr>
      <t>(Consider last follow-up (of all cases of the pat.) with)</t>
    </r>
  </si>
  <si>
    <r>
      <t xml:space="preserve">Untersuchungsdatum Follow-Up
</t>
    </r>
    <r>
      <rPr>
        <i/>
        <sz val="8"/>
        <color rgb="FF000000"/>
        <rFont val="Arial"/>
        <family val="2"/>
      </rPr>
      <t>(in allen Fällen des Pat.)</t>
    </r>
  </si>
  <si>
    <r>
      <rPr>
        <b/>
        <sz val="8"/>
        <color rgb="FF000000"/>
        <rFont val="Arial"/>
        <family val="2"/>
      </rPr>
      <t>FALLS</t>
    </r>
    <r>
      <rPr>
        <b/>
        <sz val="10"/>
        <color indexed="8"/>
        <rFont val="Arial"/>
        <family val="2"/>
      </rPr>
      <t xml:space="preserve">
</t>
    </r>
    <r>
      <rPr>
        <sz val="8"/>
        <color theme="2" tint="-0.499984740745262"/>
        <rFont val="Arial"/>
        <family val="2"/>
      </rPr>
      <t>(IF)</t>
    </r>
  </si>
  <si>
    <t>Klinisches Krebsregister (KKR)</t>
  </si>
  <si>
    <r>
      <rPr>
        <b/>
        <sz val="8"/>
        <color rgb="FF000000"/>
        <rFont val="Arial"/>
        <family val="2"/>
      </rPr>
      <t>DANN Zuordnung des Falls zu Spalte N</t>
    </r>
    <r>
      <rPr>
        <b/>
        <sz val="10"/>
        <color indexed="8"/>
        <rFont val="Arial"/>
        <family val="2"/>
      </rPr>
      <t xml:space="preserve">
</t>
    </r>
    <r>
      <rPr>
        <sz val="8"/>
        <color theme="2" tint="-0.499984740745262"/>
        <rFont val="Arial"/>
        <family val="2"/>
      </rPr>
      <t>(THEN assignment of case to column N)</t>
    </r>
  </si>
  <si>
    <r>
      <rPr>
        <b/>
        <sz val="8"/>
        <color rgb="FF000000"/>
        <rFont val="Arial"/>
        <family val="2"/>
      </rPr>
      <t>SONST, FALLS</t>
    </r>
    <r>
      <rPr>
        <b/>
        <sz val="10"/>
        <color indexed="8"/>
        <rFont val="Arial"/>
        <family val="2"/>
      </rPr>
      <t xml:space="preserve">
</t>
    </r>
    <r>
      <rPr>
        <sz val="8"/>
        <color theme="2" tint="-0.499984740745262"/>
        <rFont val="Arial"/>
        <family val="2"/>
      </rPr>
      <t>(IF ELSE)</t>
    </r>
  </si>
  <si>
    <t>Zentrumsleitung (ZL)
Kooperationsnetzwerk (KNW)
Patientenbefragung (PB)
Sonstiges (S)
Unbekannt (U)</t>
  </si>
  <si>
    <r>
      <rPr>
        <b/>
        <sz val="8"/>
        <color rgb="FF000000"/>
        <rFont val="Arial"/>
        <family val="2"/>
      </rPr>
      <t>DANN Zuordnung des Falls zu Spalte O</t>
    </r>
    <r>
      <rPr>
        <b/>
        <sz val="10"/>
        <color indexed="8"/>
        <rFont val="Arial"/>
        <family val="2"/>
      </rPr>
      <t xml:space="preserve">
</t>
    </r>
    <r>
      <rPr>
        <sz val="8"/>
        <color theme="2" tint="-0.499984740745262"/>
        <rFont val="Arial"/>
        <family val="2"/>
      </rPr>
      <t>(THEN assignment of case to column O)</t>
    </r>
  </si>
  <si>
    <r>
      <rPr>
        <b/>
        <sz val="10"/>
        <rFont val="Arial"/>
        <family val="2"/>
      </rPr>
      <t xml:space="preserve">Alle postth. tumorfreien, lebenden Fälle ohne Ereignis </t>
    </r>
    <r>
      <rPr>
        <b/>
        <sz val="8"/>
        <rFont val="Arial"/>
        <family val="2"/>
      </rPr>
      <t>(PT_L_OE-Fälle aus Tabellenblatt "EQ-Kategorien (Performance)")</t>
    </r>
    <r>
      <rPr>
        <b/>
        <sz val="10"/>
        <color indexed="8"/>
        <rFont val="Arial"/>
        <family val="2"/>
      </rPr>
      <t xml:space="preserve">
</t>
    </r>
    <r>
      <rPr>
        <sz val="8"/>
        <color theme="2" tint="-0.499984740745262"/>
        <rFont val="Arial"/>
        <family val="2"/>
      </rPr>
      <t>(All postth. tumour-free cases, alive and without event (PT_L_OE-cases from spreadsheet "EQ-Kategorien (Performance)"))</t>
    </r>
  </si>
  <si>
    <r>
      <t xml:space="preserve">YYYY-MM-DD (letztes Datum mit den folgenden Bedingungen)
</t>
    </r>
    <r>
      <rPr>
        <sz val="8"/>
        <color theme="2" tint="-0.499984740745262"/>
        <rFont val="Arial"/>
        <family val="2"/>
      </rPr>
      <t>(last date with the following conditions)</t>
    </r>
  </si>
  <si>
    <t>Passiv (P)</t>
  </si>
  <si>
    <r>
      <rPr>
        <b/>
        <sz val="8"/>
        <color rgb="FF000000"/>
        <rFont val="Arial"/>
        <family val="2"/>
      </rPr>
      <t>DANN Zuordnung des Falls zu Spalte M</t>
    </r>
    <r>
      <rPr>
        <b/>
        <sz val="10"/>
        <color indexed="8"/>
        <rFont val="Arial"/>
        <family val="2"/>
      </rPr>
      <t xml:space="preserve">
</t>
    </r>
    <r>
      <rPr>
        <sz val="8"/>
        <color theme="2" tint="-0.499984740745262"/>
        <rFont val="Arial"/>
        <family val="2"/>
      </rPr>
      <t>(THEN assignment of case to column M)</t>
    </r>
  </si>
  <si>
    <t>Aktiv (A)</t>
  </si>
  <si>
    <r>
      <rPr>
        <b/>
        <sz val="10"/>
        <rFont val="Arial"/>
        <family val="2"/>
      </rPr>
      <t xml:space="preserve">Alle postth. tumorfreien, lebenden Fälle mit Ereignis </t>
    </r>
    <r>
      <rPr>
        <b/>
        <sz val="8"/>
        <rFont val="Arial"/>
        <family val="2"/>
      </rPr>
      <t>(PT_L_ME-Fälle aus Tabellenblatt "EQ-Kategorien (Performance)")</t>
    </r>
    <r>
      <rPr>
        <b/>
        <sz val="10"/>
        <color indexed="8"/>
        <rFont val="Arial"/>
        <family val="2"/>
      </rPr>
      <t xml:space="preserve">
</t>
    </r>
    <r>
      <rPr>
        <sz val="8"/>
        <color theme="2" tint="-0.499984740745262"/>
        <rFont val="Arial"/>
        <family val="2"/>
      </rPr>
      <t>(All postth. tumour-free cases, alive with event (PT_L_ME-cases from spreadsheet "EQ-Kategorien (Performance)"))</t>
    </r>
  </si>
  <si>
    <r>
      <rPr>
        <b/>
        <sz val="8"/>
        <color rgb="FF000000"/>
        <rFont val="Arial"/>
        <family val="2"/>
      </rPr>
      <t>ODER</t>
    </r>
    <r>
      <rPr>
        <sz val="8"/>
        <color indexed="8"/>
        <rFont val="Arial"/>
        <family val="2"/>
      </rPr>
      <t xml:space="preserve">
(OR)</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</si>
  <si>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(PNT_L-Fälle aus Tabellenblatt "EQ-Kategorien (Performance)")</t>
    </r>
    <r>
      <rPr>
        <b/>
        <sz val="10"/>
        <color indexed="8"/>
        <rFont val="Arial"/>
        <family val="2"/>
      </rPr>
      <t xml:space="preserve">
</t>
    </r>
    <r>
      <rPr>
        <sz val="8"/>
        <color theme="2" tint="-0.499984740745262"/>
        <rFont val="Arial"/>
        <family val="2"/>
      </rPr>
      <t>(All postth. not tumour-free cases, alive (PNT_L-cases from spreadsheet "EQ-Kategorien (Performance)"))</t>
    </r>
  </si>
  <si>
    <r>
      <t xml:space="preserve">Zentrumsleitung (ZL)
Kooperationsnetzwerk (KNW)
Patientenbefragung (PB)
Sonstiges (S)
Unbekannt (U)
</t>
    </r>
    <r>
      <rPr>
        <i/>
        <sz val="8"/>
        <rFont val="Arial"/>
        <family val="2"/>
      </rPr>
      <t>leer (empty)</t>
    </r>
  </si>
  <si>
    <r>
      <t xml:space="preserve">Alle postth. tumorfreien Fälle </t>
    </r>
    <r>
      <rPr>
        <b/>
        <sz val="8"/>
        <color rgb="FF000000"/>
        <rFont val="Arial"/>
        <family val="2"/>
      </rPr>
      <t>(PT_V_OE-, PT_V_ME-, PT_L_OE- and PT_L_ME-Fälle aus Tabellenblatt "EQ-Kategorien (Performance)")</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t>
    </r>
  </si>
  <si>
    <r>
      <t xml:space="preserve">Alle postth. nicht tumorfreien Fälle </t>
    </r>
    <r>
      <rPr>
        <b/>
        <sz val="8"/>
        <color rgb="FF000000"/>
        <rFont val="Arial"/>
        <family val="2"/>
      </rPr>
      <t>(PNT_V- und PNT_L-Fälle aus Tabellenblatt "EQ-Kategorien (Performance")</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</si>
  <si>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nicht tumorfreien Fälle </t>
    </r>
    <r>
      <rPr>
        <b/>
        <sz val="8"/>
        <color rgb="FF000000"/>
        <rFont val="Arial"/>
        <family val="2"/>
      </rPr>
      <t>(PNT_V- und PNT_L-Fälle aus Tabellenblatt "EQ-Kategorien (Performance)") mit</t>
    </r>
    <r>
      <rPr>
        <b/>
        <sz val="10"/>
        <color indexed="8"/>
        <rFont val="Arial"/>
        <family val="2"/>
      </rPr>
      <t xml:space="preserve">
</t>
    </r>
    <r>
      <rPr>
        <sz val="8"/>
        <color theme="2" tint="-0.499984740745262"/>
        <rFont val="Arial"/>
        <family val="2"/>
      </rPr>
      <t>(All postth. not tumour-free cases (PNT_V- and PNT_L-cases from spreadsheet "EQ-Kategorien (Performance)"))</t>
    </r>
  </si>
  <si>
    <r>
      <rPr>
        <b/>
        <sz val="8"/>
        <color rgb="FF000000"/>
        <rFont val="Arial"/>
        <family val="2"/>
      </rPr>
      <t>Mind. 1 Follow-Up-Gruppe zwischen Diagnosedatum des Falls und 31.12.Vorkennzahlenjahr (mind. 1 Progress-Meldung in einem Fall des Pat.)</t>
    </r>
    <r>
      <rPr>
        <b/>
        <sz val="10"/>
        <color indexed="8"/>
        <rFont val="Arial"/>
        <family val="2"/>
      </rPr>
      <t xml:space="preserve">
</t>
    </r>
    <r>
      <rPr>
        <sz val="8"/>
        <color theme="2" tint="-0.499984740745262"/>
        <rFont val="Arial"/>
        <family val="2"/>
      </rPr>
      <t>(At least 1 follow-up group between date of diagnosis of the case and 31.12. of the year previous to the indicator year (at least 1 progression follow-up in one case of the pat.))</t>
    </r>
  </si>
  <si>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t>
  </si>
  <si>
    <t>Tumorreste (Residualtumor) Progress (P)</t>
  </si>
  <si>
    <t>Bekannter Lymphknotenbefall Progress (P)</t>
  </si>
  <si>
    <t>Fernmetastasen Progress (P)</t>
  </si>
  <si>
    <r>
      <t xml:space="preserve">Alle Fälle </t>
    </r>
    <r>
      <rPr>
        <b/>
        <sz val="8"/>
        <color rgb="FF000000"/>
        <rFont val="Arial"/>
        <family val="2"/>
      </rPr>
      <t>(PT_V_OE-, PT_V_</t>
    </r>
    <r>
      <rPr>
        <b/>
        <sz val="8"/>
        <rFont val="Arial"/>
        <family val="2"/>
      </rPr>
      <t>ME-, PNT_V-</t>
    </r>
    <r>
      <rPr>
        <b/>
        <sz val="8"/>
        <color rgb="FF000000"/>
        <rFont val="Arial"/>
        <family val="2"/>
      </rPr>
      <t xml:space="preserve">, PT_L_OE-, PT_L_ME- und </t>
    </r>
    <r>
      <rPr>
        <b/>
        <sz val="8"/>
        <rFont val="Arial"/>
        <family val="2"/>
      </rPr>
      <t>PNT_L-Fäl</t>
    </r>
    <r>
      <rPr>
        <b/>
        <sz val="8"/>
        <color rgb="FF000000"/>
        <rFont val="Arial"/>
        <family val="2"/>
      </rPr>
      <t>le aus Tabellenblatt "EQ-Kategorien (Performance)") mit mind. 1 Eintrag in Spalte X-AA</t>
    </r>
    <r>
      <rPr>
        <b/>
        <sz val="10"/>
        <color indexed="8"/>
        <rFont val="Arial"/>
        <family val="2"/>
      </rPr>
      <t xml:space="preserve">
</t>
    </r>
    <r>
      <rPr>
        <sz val="8"/>
        <color theme="2" tint="-0.499984740745262"/>
        <rFont val="Arial"/>
        <family val="2"/>
      </rPr>
      <t>(All cases (PT_V_OE-, PT_V_ME-, PNT_V-, PT_L_OE-, PT_L_ME- and PNT_L--cases from spreadsheet "EQ-Kategorien (Performance)") with at least one entry in column X-AA)</t>
    </r>
  </si>
  <si>
    <r>
      <t xml:space="preserve">Alle postth. tumorfreien Fälle </t>
    </r>
    <r>
      <rPr>
        <b/>
        <sz val="8"/>
        <color rgb="FF000000"/>
        <rFont val="Arial"/>
        <family val="2"/>
      </rPr>
      <t>(PT_V_OE-, PT_V_ME-, PT_L_OE- und PT_L_ME-Fälle aus Tabellenblatt "EQ-Kategorien (Performance)") mit</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 with)</t>
    </r>
  </si>
  <si>
    <r>
      <t xml:space="preserve">Mind. 1 Follow-Up-Gruppe zwischen Diagnosedatum des Falls und 31.12.Vorkennzahlenjahr (mind. 1 Lokalrezidiv-Meldung in einem Fall des Pat.)
</t>
    </r>
    <r>
      <rPr>
        <sz val="8"/>
        <color theme="2" tint="-0.499984740745262"/>
        <rFont val="Arial"/>
        <family val="2"/>
      </rPr>
      <t>(At least 1 follow-up group between date of diagnosis of the case and 31.12. of the year previous to the indicator year (at least 1 local recurrence follow-up in one case of the pat.))</t>
    </r>
  </si>
  <si>
    <r>
      <t xml:space="preserve">Mind. 1 Follow-Up-Gruppe zwischen Diagnosedatum des Falls und 31.12.Vorkennzahlenjahr (mind. 1 Lymphknotenrezidiv-Meldung in einem Fall des Pat.)
</t>
    </r>
    <r>
      <rPr>
        <sz val="8"/>
        <color theme="2" tint="-0.499984740745262"/>
        <rFont val="Arial"/>
        <family val="2"/>
      </rPr>
      <t>(At least 1 follow-up group between date of diagnosis of the case and 31.12. of the year previous to the indicator year (at least 1 lymph node recurrence follow-up in one case of the pat.))</t>
    </r>
  </si>
  <si>
    <r>
      <t xml:space="preserve">Mind. 1 Follow-Up-Gruppe zwischen Diagnosedatum des Falls und 31.12.Vorkennzahlenjahr (mind. 1 neu aufgetretene Fernmetastate bzw. Metastasenrezidiv in einem Fall des Pat.)
</t>
    </r>
    <r>
      <rPr>
        <sz val="8"/>
        <color theme="2" tint="-0.499984740745262"/>
        <rFont val="Arial"/>
        <family val="2"/>
      </rPr>
      <t>(At least 1 follow-up group between date of diagnosis of the case and 31.12. of the year previous to the indicator year (at least 1 new distant metastasis or metastasis recurrence in one case of the pat.))</t>
    </r>
  </si>
  <si>
    <r>
      <t xml:space="preserve">Alle Fälle </t>
    </r>
    <r>
      <rPr>
        <b/>
        <sz val="8"/>
        <color rgb="FF000000"/>
        <rFont val="Arial"/>
        <family val="2"/>
      </rPr>
      <t>(PT_V_OE-, PT_V_ME-, PNT_V, PT_L_OE, PT_L_ME und PNT_L-Fälle aus Tabellenblatt "EQ-Kategorien (Performance)") mit</t>
    </r>
    <r>
      <rPr>
        <b/>
        <sz val="10"/>
        <color indexed="8"/>
        <rFont val="Arial"/>
        <family val="2"/>
      </rPr>
      <t xml:space="preserve">
</t>
    </r>
    <r>
      <rPr>
        <sz val="8"/>
        <color theme="2" tint="-0.499984740745262"/>
        <rFont val="Arial"/>
        <family val="2"/>
      </rPr>
      <t>(All cases (PT_V_OE-, PT_V_ME-, PNT_V, PT_L_OE, PT_L_ME and PNT_L--cases from spreadsheet "EQ-Kategorien (Performance)") with)</t>
    </r>
  </si>
  <si>
    <r>
      <t xml:space="preserve">Mind. 1 Follow-Up-Gruppe zwischen Diagnosedatum des Falls und 31.12.Vorkennzahlenjahr (mind. 1 Zweittumor-Meldung in einem Fall des Pat.)
</t>
    </r>
    <r>
      <rPr>
        <sz val="8"/>
        <color theme="2" tint="-0.499984740745262"/>
        <rFont val="Arial"/>
        <family val="2"/>
      </rPr>
      <t>(At least 1 follow-up group between date of diagnosis of the case and 31.12. of the year previous to the indicator year (at least 1 secondary tumour in one case of the pat.))</t>
    </r>
  </si>
  <si>
    <r>
      <t xml:space="preserve">Alle postth. tumorfreien, verstorbenen Fälle mit Ereignis </t>
    </r>
    <r>
      <rPr>
        <b/>
        <sz val="8"/>
        <color rgb="FF000000"/>
        <rFont val="Arial"/>
        <family val="2"/>
      </rPr>
      <t>(PT_V_ME-Fälle aus Tabellenblatt "EQ-Kategorien (Performance)")</t>
    </r>
    <r>
      <rPr>
        <b/>
        <sz val="10"/>
        <color indexed="8"/>
        <rFont val="Arial"/>
        <family val="2"/>
      </rPr>
      <t xml:space="preserve">
</t>
    </r>
    <r>
      <rPr>
        <sz val="8"/>
        <color theme="2" tint="-0.499984740745262"/>
        <rFont val="Arial"/>
        <family val="2"/>
      </rPr>
      <t>(All postth. tumour-free cases, deceased with event (PT_V_ME-cases from spreadsheet "EQ-Kategorien (Performance)"))</t>
    </r>
  </si>
  <si>
    <r>
      <t xml:space="preserve">Alle postth. nicht tumorfreien, verstorbenen Fälle </t>
    </r>
    <r>
      <rPr>
        <b/>
        <sz val="8"/>
        <color rgb="FF000000"/>
        <rFont val="Arial"/>
        <family val="2"/>
      </rPr>
      <t>(PNT_V-Fälle aus Tabellenblatt "EQ-Kategorien (Performance)") mit</t>
    </r>
    <r>
      <rPr>
        <b/>
        <sz val="10"/>
        <color indexed="8"/>
        <rFont val="Arial"/>
        <family val="2"/>
      </rPr>
      <t xml:space="preserve">
</t>
    </r>
    <r>
      <rPr>
        <sz val="8"/>
        <color theme="2" tint="-0.499984740745262"/>
        <rFont val="Arial"/>
        <family val="2"/>
      </rPr>
      <t>(All postth. not tumour-free cases (PNT_V-cases from spreadsheet "EQ-Kategorien (Performance)") with)</t>
    </r>
  </si>
  <si>
    <r>
      <t xml:space="preserve">Diagnosedatum des Falls &lt; YYYY-MM-DD ≤ Sterbedatum 
</t>
    </r>
    <r>
      <rPr>
        <sz val="8"/>
        <color theme="2" tint="-0.499984740745262"/>
        <rFont val="Arial"/>
        <family val="2"/>
      </rPr>
      <t>(Date of diagnosis of case &lt; YYYY-MM-DD ≤ date of death)</t>
    </r>
  </si>
  <si>
    <r>
      <t xml:space="preserve">Alle postth. tumorfreien, verstorbenen Fälle ohne Ereignis </t>
    </r>
    <r>
      <rPr>
        <b/>
        <sz val="8"/>
        <color rgb="FF000000"/>
        <rFont val="Arial"/>
        <family val="2"/>
      </rPr>
      <t>(PT_V_OE-Fälle aus Tabellenblatt "EQ-Kategorien (Performance)")</t>
    </r>
    <r>
      <rPr>
        <b/>
        <sz val="10"/>
        <color indexed="8"/>
        <rFont val="Arial"/>
        <family val="2"/>
      </rPr>
      <t xml:space="preserve">
</t>
    </r>
    <r>
      <rPr>
        <sz val="8"/>
        <color theme="2" tint="-0.499984740745262"/>
        <rFont val="Arial"/>
        <family val="2"/>
      </rPr>
      <t>(All postth. tumour-free cases, deceased without event (PT_V_OE-cases from spreadsheet "EQ-Kategorien (Performance)"))</t>
    </r>
  </si>
  <si>
    <r>
      <t xml:space="preserve">Alle Follow-Up-Gruppen zwischen Diagnosedatum des Falls und 31.12.Vorkennzahlenjahr (für alle Fälle des Pat.)
</t>
    </r>
    <r>
      <rPr>
        <sz val="8"/>
        <color theme="2" tint="-0.499984740745262"/>
        <rFont val="Arial"/>
        <family val="2"/>
      </rPr>
      <t>(All follow-up groups between date of diagnosis of the case and 31.12. of the year previous to the indicator year (in one case of the pat.))</t>
    </r>
  </si>
  <si>
    <r>
      <t xml:space="preserve">Diagnosedatum &lt; YYYY-MM-DD ≤ Sterbedatum 
</t>
    </r>
    <r>
      <rPr>
        <sz val="8"/>
        <color theme="2" tint="-0.499984740745262"/>
        <rFont val="Arial"/>
        <family val="2"/>
      </rPr>
      <t>(Date of diagnosis &lt; YYYY-MM-DD ≤ date of death)</t>
    </r>
  </si>
  <si>
    <r>
      <t xml:space="preserve">Nein (N)
Unbekannt (U)
</t>
    </r>
    <r>
      <rPr>
        <i/>
        <sz val="8"/>
        <rFont val="Arial"/>
        <family val="2"/>
      </rPr>
      <t xml:space="preserve">leer </t>
    </r>
    <r>
      <rPr>
        <i/>
        <sz val="8"/>
        <color theme="2" tint="-0.499984740745262"/>
        <rFont val="Arial"/>
        <family val="2"/>
      </rPr>
      <t>(empty)</t>
    </r>
  </si>
  <si>
    <r>
      <t xml:space="preserve">EQ-Kategorien (Klinisch)
</t>
    </r>
    <r>
      <rPr>
        <b/>
        <sz val="9"/>
        <color theme="6" tint="-0.249977111117893"/>
        <rFont val="Arial"/>
        <family val="2"/>
      </rPr>
      <t>(Categories for outcome quality (clinical))</t>
    </r>
  </si>
  <si>
    <r>
      <t xml:space="preserve">Zur Einordnung der Falldatensätze in die Tabelle EQ Klinisch wird jeder Falldatensatz auf Basis der in diesem Tabellenblatt definierten Algorithmen jeweils zu den Zeitpunkten x=1, 3, 5 und 10 Jahre nach Diagnosedatum eine der folgenden EQ-Kategorien zugeordnet:
</t>
    </r>
    <r>
      <rPr>
        <sz val="10"/>
        <color theme="2" tint="-0.499984740745262"/>
        <rFont val="Arial"/>
        <family val="2"/>
      </rPr>
      <t>(To categorise the cases in the EQ Clinical table, each case is assigned to one of the following EQ categories at x=1, 3, 5 and 10 years after the date of diagnosis based on the algorithms defined in this worksheet)</t>
    </r>
  </si>
  <si>
    <t>Postth. tumorfrei, verstorben, ohne Ereignis (PT_V_OE_x)</t>
  </si>
  <si>
    <t>Postth. tumorfrei, verstorben, mit Ereignis (PT_V_ME_x)</t>
  </si>
  <si>
    <r>
      <t xml:space="preserve">Postth. </t>
    </r>
    <r>
      <rPr>
        <u/>
        <sz val="10"/>
        <color theme="1"/>
        <rFont val="Arial"/>
        <family val="2"/>
      </rPr>
      <t>nicht</t>
    </r>
    <r>
      <rPr>
        <sz val="10"/>
        <color theme="1"/>
        <rFont val="Arial"/>
        <family val="2"/>
      </rPr>
      <t xml:space="preserve"> tumorfrei, verstorben (PNT_V_x)</t>
    </r>
  </si>
  <si>
    <t>Postth. tumorfrei, lebend, ohne Ereignis (PT_L_OE_x)</t>
  </si>
  <si>
    <t>Postth. tumorfrei, lebend, mit Ereignis (PT_L_ME_x)</t>
  </si>
  <si>
    <r>
      <t xml:space="preserve">Postth. </t>
    </r>
    <r>
      <rPr>
        <u/>
        <sz val="10"/>
        <color theme="1"/>
        <rFont val="Arial"/>
        <family val="2"/>
      </rPr>
      <t>nicht</t>
    </r>
    <r>
      <rPr>
        <sz val="10"/>
        <color theme="1"/>
        <rFont val="Arial"/>
        <family val="2"/>
      </rPr>
      <t xml:space="preserve"> tumorfrei, lebend (PNT_L_x)</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</si>
  <si>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Für das 1-Jahres-Follow-Up werden Follow-Up-Meldungen bis 1 Jahr + 90 Tage nach Diagnosedatum berücksichtigt. Für das 3-Jahres-Follow-Up werden Follow-Up-Meldungen bis 3 Jahre + 90 Tage nach Diagnosedatum berücksichtigt. Für das 5-Jahres-Follow-Up werden Follow-Up-Meldungen bis 5 Jahre + 180 Tage nach Diagnosedatum berücksichtigt. Für das 10-Jahres-Follow-Up werden Follow-Up-Meldungen bis 10 Jahre + 180 Tage nach Diagnosedatum berücksichtigt.
</t>
    </r>
    <r>
      <rPr>
        <b/>
        <sz val="10"/>
        <color theme="1"/>
        <rFont val="Arial"/>
        <family val="2"/>
      </rPr>
      <t>3)</t>
    </r>
    <r>
      <rPr>
        <sz val="10"/>
        <color theme="1"/>
        <rFont val="Arial"/>
        <family val="2"/>
      </rPr>
      <t xml:space="preserve"> Bei verstorbenen Pat. ist das Sterbedatum in der Sektion "Stammdaten" und eine entsprechende Follow-Up-Gruppe mit der Sterbemeldung zu übermitteln. Sterbemeldungen zählen bis zum Ende des entsprechenden Betrachtugszeitraums (für das 1-Jahres-Follow-Up z.B. [Diagnosedatum; Diagnosedatum + 1 Jahr + 90 Tage]). Pat. mit Sterbemeldungen nach dem Betrachtungszeitraum, gelten für diesen Betrachtungszeitraum nicht als verstorben.
</t>
    </r>
    <r>
      <rPr>
        <b/>
        <sz val="10"/>
        <color theme="1"/>
        <rFont val="Arial"/>
        <family val="2"/>
      </rPr>
      <t>4)</t>
    </r>
    <r>
      <rPr>
        <sz val="10"/>
        <color theme="1"/>
        <rFont val="Arial"/>
        <family val="2"/>
      </rPr>
      <t xml:space="preserve"> Bei mind. bis zum Ende des Betrachtungskorridors lebenden Pat. ist eine "aktuelle" Follow-Up-Meldung im Zeitkorridor [Diagnosedatum + x Jahre -y Tage; Diagnosedatum + x Jahre + y Tage] zu übermitteln.
</t>
    </r>
    <r>
      <rPr>
        <b/>
        <sz val="10"/>
        <color theme="1"/>
        <rFont val="Arial"/>
        <family val="2"/>
      </rPr>
      <t>5)</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
</t>
    </r>
    <r>
      <rPr>
        <b/>
        <sz val="10"/>
        <color theme="1"/>
        <rFont val="Arial"/>
        <family val="2"/>
      </rPr>
      <t>6)</t>
    </r>
    <r>
      <rPr>
        <sz val="10"/>
        <color theme="1"/>
        <rFont val="Arial"/>
        <family val="2"/>
      </rPr>
      <t xml:space="preserve"> Die EQ Kategorie (Klinisch), kann sich im Verlauf des Falls ändern. Bsp:
1-Jahres-Follow-Up: Postth. tumorfrei, lebend, ohne Ereignis (PT_L_OE_1)
3-Jahres-Follow-Up: Postth. tumorfrei, lebend, mit Ereignis (PT_L_ME_3)
5-Jahres-Follow-Up: Postth. tumorfrei, verstorben, mit Ereignis (PT_V_ME_5)
10-Jahres-Follow-Up: Postth. tumorfrei, verstorben, mit Ereignis (PT_V_ME_10)</t>
    </r>
  </si>
  <si>
    <r>
      <t>Postth. tumorfrei, verstorben, ohne Ereignis (PT_V_O</t>
    </r>
    <r>
      <rPr>
        <b/>
        <sz val="11"/>
        <rFont val="Arial"/>
        <family val="2"/>
      </rPr>
      <t>E_x</t>
    </r>
    <r>
      <rPr>
        <b/>
        <sz val="11"/>
        <color theme="1"/>
        <rFont val="Arial"/>
        <family val="2"/>
      </rPr>
      <t xml:space="preserve">)
</t>
    </r>
    <r>
      <rPr>
        <sz val="9"/>
        <color theme="2" tint="-0.499984740745262"/>
        <rFont val="Arial"/>
        <family val="2"/>
      </rPr>
      <t>(Postth. tumour-free, deceased, without event)</t>
    </r>
  </si>
  <si>
    <r>
      <t xml:space="preserve">YYYY-MM-DD ≤ Diagnosedatum + x Jahre + y Tage 
</t>
    </r>
    <r>
      <rPr>
        <sz val="8"/>
        <color theme="2" tint="-0.499984740745262"/>
        <rFont val="Arial"/>
        <family val="2"/>
      </rPr>
      <t>(YYYY-MM-DD ≤ date of diagnosis + x years + y days)</t>
    </r>
  </si>
  <si>
    <r>
      <rPr>
        <b/>
        <sz val="10"/>
        <color rgb="FF000000"/>
        <rFont val="Arial"/>
        <family val="2"/>
      </rPr>
      <t>Alle Follow-Up-Gruppen zwischen Diagnosedatum des Falls u</t>
    </r>
    <r>
      <rPr>
        <b/>
        <sz val="10"/>
        <rFont val="Arial"/>
        <family val="2"/>
      </rPr>
      <t xml:space="preserve">nd Diagnosedatum + x Jahre + y Tage </t>
    </r>
    <r>
      <rPr>
        <b/>
        <sz val="10"/>
        <color rgb="FF000000"/>
        <rFont val="Arial"/>
        <family val="2"/>
      </rPr>
      <t>(tumorfrei und ohne Ereignis für alle Fälle des Pat.)</t>
    </r>
    <r>
      <rPr>
        <b/>
        <sz val="8"/>
        <color indexed="8"/>
        <rFont val="Arial"/>
        <family val="2"/>
      </rPr>
      <t xml:space="preserve">
</t>
    </r>
    <r>
      <rPr>
        <sz val="8"/>
        <color theme="2" tint="-0.499984740745262"/>
        <rFont val="Arial"/>
        <family val="2"/>
      </rPr>
      <t>(All follow-up groups between date of diagnoses of the case and date of diagnosis + x years + y days (tumour-free and without event for all cases of the pat.))</t>
    </r>
  </si>
  <si>
    <r>
      <t>Diagnosedatum &lt; YYYY-MM-DD</t>
    </r>
    <r>
      <rPr>
        <sz val="8"/>
        <rFont val="Arial"/>
        <family val="2"/>
      </rPr>
      <t xml:space="preserve">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</si>
  <si>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t>
    </r>
    <r>
      <rPr>
        <b/>
        <sz val="10"/>
        <rFont val="Arial"/>
        <family val="2"/>
      </rPr>
      <t xml:space="preserve">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</si>
  <si>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t>
    </r>
    <r>
      <rPr>
        <sz val="8"/>
        <rFont val="Arial"/>
        <family val="2"/>
      </rPr>
      <t xml:space="preserve">MM-DD ≤ Diagnosedatum + x Jahre + y Tage </t>
    </r>
    <r>
      <rPr>
        <sz val="8"/>
        <color theme="1"/>
        <rFont val="Arial"/>
        <family val="2"/>
      </rPr>
      <t xml:space="preserve">
</t>
    </r>
    <r>
      <rPr>
        <sz val="8"/>
        <color theme="2" tint="-0.499984740745262"/>
        <rFont val="Arial"/>
        <family val="2"/>
      </rPr>
      <t>(Date of diagnosis &lt; YYYY-MM-DD ≤ date of diagnosis + x years + y days)</t>
    </r>
  </si>
  <si>
    <r>
      <t>Postth. tumorfrei, verstorben, mit Ereignis (PT_V_M</t>
    </r>
    <r>
      <rPr>
        <b/>
        <sz val="11"/>
        <rFont val="Arial"/>
        <family val="2"/>
      </rPr>
      <t>E_x</t>
    </r>
    <r>
      <rPr>
        <b/>
        <sz val="11"/>
        <color theme="1"/>
        <rFont val="Arial"/>
        <family val="2"/>
      </rPr>
      <t xml:space="preserve">)
</t>
    </r>
    <r>
      <rPr>
        <sz val="9"/>
        <color theme="2" tint="-0.499984740745262"/>
        <rFont val="Arial"/>
        <family val="2"/>
      </rPr>
      <t>(Postth. tumour-free, deceased, with event)</t>
    </r>
  </si>
  <si>
    <r>
      <rPr>
        <b/>
        <sz val="10"/>
        <color rgb="FF000000"/>
        <rFont val="Arial"/>
        <family val="2"/>
      </rPr>
      <t>Mind. 1 Follow-Up-Gruppe zwischen Diagnosedatum des Fa</t>
    </r>
    <r>
      <rPr>
        <b/>
        <sz val="10"/>
        <rFont val="Arial"/>
        <family val="2"/>
      </rPr>
      <t>lls und Diagnosedatum + x Jahre + y Tage</t>
    </r>
    <r>
      <rPr>
        <b/>
        <sz val="10"/>
        <color rgb="FF000000"/>
        <rFont val="Arial"/>
        <family val="2"/>
      </rPr>
      <t xml:space="preserve">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event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</si>
  <si>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</si>
  <si>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 u</t>
    </r>
    <r>
      <rPr>
        <b/>
        <sz val="10"/>
        <rFont val="Arial"/>
        <family val="2"/>
      </rPr>
      <t>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</si>
  <si>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YYYY-MM-D</t>
    </r>
    <r>
      <rPr>
        <sz val="8"/>
        <rFont val="Arial"/>
        <family val="2"/>
      </rPr>
      <t xml:space="preserve">D ≤ Diagnosedatum + x Jahre + y Tage </t>
    </r>
    <r>
      <rPr>
        <sz val="8"/>
        <color theme="1"/>
        <rFont val="Arial"/>
        <family val="2"/>
      </rPr>
      <t xml:space="preserve">
</t>
    </r>
    <r>
      <rPr>
        <sz val="8"/>
        <color theme="2" tint="-0.499984740745262"/>
        <rFont val="Arial"/>
        <family val="2"/>
      </rPr>
      <t>(Date of diagnosis &lt; YYYY-MM-DD ≤ date of diagnosis + x years + y days)</t>
    </r>
  </si>
  <si>
    <r>
      <t xml:space="preserve">Postth. </t>
    </r>
    <r>
      <rPr>
        <b/>
        <u/>
        <sz val="11"/>
        <color theme="1"/>
        <rFont val="Arial"/>
        <family val="2"/>
      </rPr>
      <t>nicht</t>
    </r>
    <r>
      <rPr>
        <b/>
        <sz val="11"/>
        <color theme="1"/>
        <rFont val="Arial"/>
        <family val="2"/>
      </rPr>
      <t xml:space="preserve"> tumorfrei, verstorben (PNT_V</t>
    </r>
    <r>
      <rPr>
        <b/>
        <sz val="11"/>
        <rFont val="Arial"/>
        <family val="2"/>
      </rPr>
      <t>_x)</t>
    </r>
    <r>
      <rPr>
        <b/>
        <sz val="11"/>
        <color theme="1"/>
        <rFont val="Arial"/>
        <family val="2"/>
      </rPr>
      <t xml:space="preserve">
</t>
    </r>
    <r>
      <rPr>
        <sz val="9"/>
        <color theme="2" tint="-0.499984740745262"/>
        <rFont val="Arial"/>
        <family val="2"/>
      </rPr>
      <t>(Postth. not tumour-free, deceased)</t>
    </r>
  </si>
  <si>
    <r>
      <rPr>
        <b/>
        <sz val="10"/>
        <color rgb="FF000000"/>
        <rFont val="Arial"/>
        <family val="2"/>
      </rPr>
      <t>Mind. 1 Follow-Up-Gruppe zwischen Diagnosedatum des F</t>
    </r>
    <r>
      <rPr>
        <b/>
        <sz val="10"/>
        <rFont val="Arial"/>
        <family val="2"/>
      </rPr>
      <t>alls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</si>
  <si>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Postth. tumorfrei, lebend, ohne Ereignis (PT_L_OE</t>
    </r>
    <r>
      <rPr>
        <b/>
        <sz val="11"/>
        <rFont val="Arial"/>
        <family val="2"/>
      </rPr>
      <t>_x)</t>
    </r>
    <r>
      <rPr>
        <b/>
        <sz val="11"/>
        <color theme="1"/>
        <rFont val="Arial"/>
        <family val="2"/>
      </rPr>
      <t xml:space="preserv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</si>
  <si>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Diagnosedatum + x Jahre + y Tage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</si>
  <si>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Alle Follow-Up-Gruppen zwischen Diagnosedatum des Falls un</t>
    </r>
    <r>
      <rPr>
        <b/>
        <sz val="10"/>
        <rFont val="Arial"/>
        <family val="2"/>
      </rPr>
      <t>d Diagnosedatum + x Jahre + y Tage</t>
    </r>
    <r>
      <rPr>
        <b/>
        <sz val="10"/>
        <color rgb="FF000000"/>
        <rFont val="Arial"/>
        <family val="2"/>
      </rPr>
      <t xml:space="preserve">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diagnoses of the case and date of diagnosis + x years + y days (tumour-free and without event for all cases of the pat.))
</t>
    </r>
    <r>
      <rPr>
        <i/>
        <sz val="8"/>
        <color rgb="FF000000"/>
        <rFont val="Arial"/>
        <family val="2"/>
      </rPr>
      <t xml:space="preserve">Hinweis: Es ist gültig, wenn keine Follow-Up-Gruppe zwischen Diagnosedatum des Fall und Diagnosedatum + x Jahre + y Tage vorliegt. Sofern ein Follow-Up in diesem Zeitraum vorliegt (Betrachtung aller Follow-Ups des Pat.), dann muss dieses die folgenden Bedingungen erfüllen.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</si>
  <si>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</si>
  <si>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t>
    </r>
    <r>
      <rPr>
        <b/>
        <sz val="10"/>
        <rFont val="Arial"/>
        <family val="2"/>
      </rPr>
      <t>e im Korridor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</si>
  <si>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rPr>
        <sz val="8"/>
        <rFont val="Arial"/>
        <family val="2"/>
      </rPr>
      <t xml:space="preserve">Diagnosedatum + x Jahre - y Tage </t>
    </r>
    <r>
      <rPr>
        <sz val="8"/>
        <rFont val="Aptos Narrow"/>
        <family val="2"/>
      </rPr>
      <t>≤</t>
    </r>
    <r>
      <rPr>
        <sz val="8"/>
        <rFont val="Arial"/>
        <family val="2"/>
      </rPr>
      <t xml:space="preserve"> YYYY-MM-DD ≤ Diagnosedatum + x Jahre + y Jahre
</t>
    </r>
    <r>
      <rPr>
        <sz val="8"/>
        <color theme="2" tint="-0.499984740745262"/>
        <rFont val="Arial"/>
        <family val="2"/>
      </rPr>
      <t>(date of diagnosis + x years - y days ≤ YYYY-MM-DD ≤ date of diagnosis + x years + y days)</t>
    </r>
  </si>
  <si>
    <r>
      <t xml:space="preserve">Postth. tumorfrei, lebend, mit Ereignis (PT_L_ME_x)
</t>
    </r>
    <r>
      <rPr>
        <sz val="9"/>
        <rFont val="Arial"/>
        <family val="2"/>
      </rPr>
      <t>(Postth. tumour-free, alive, with event)</t>
    </r>
  </si>
  <si>
    <r>
      <rPr>
        <b/>
        <sz val="10"/>
        <rFont val="Arial"/>
        <family val="2"/>
      </rPr>
      <t>Mind. 1 Follow-Up-Gruppe zwischen Diagnosedatum des Falls und Diagnosedatum + x Jahre + y Tage (mind. 1 Ereignis-Meldung in einem Fall des Pat.)</t>
    </r>
    <r>
      <rPr>
        <b/>
        <sz val="8"/>
        <rFont val="Arial"/>
        <family val="2"/>
      </rPr>
      <t xml:space="preserve">
</t>
    </r>
    <r>
      <rPr>
        <sz val="8"/>
        <rFont val="Arial"/>
        <family val="2"/>
      </rPr>
      <t>(At least 1 follow-up group between date of diagnosis of the case and 31.12. of the year previous to the indicator year (at least 1 event in one case of the pat.))</t>
    </r>
  </si>
  <si>
    <r>
      <rPr>
        <b/>
        <sz val="10"/>
        <color rgb="FF000000"/>
        <rFont val="Arial"/>
        <family val="2"/>
      </rPr>
      <t>Mind. 1 Follow-Up-Gruppe im Korrid</t>
    </r>
    <r>
      <rPr>
        <b/>
        <sz val="10"/>
        <rFont val="Arial"/>
        <family val="2"/>
      </rPr>
      <t>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</si>
  <si>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Postth. </t>
    </r>
    <r>
      <rPr>
        <b/>
        <u/>
        <sz val="11"/>
        <color theme="1"/>
        <rFont val="Arial"/>
        <family val="2"/>
      </rPr>
      <t>nicht</t>
    </r>
    <r>
      <rPr>
        <b/>
        <sz val="11"/>
        <color theme="1"/>
        <rFont val="Arial"/>
        <family val="2"/>
      </rPr>
      <t xml:space="preserve"> tumorfrei, lebend (PNT_</t>
    </r>
    <r>
      <rPr>
        <b/>
        <sz val="11"/>
        <rFont val="Arial"/>
        <family val="2"/>
      </rPr>
      <t>L_x</t>
    </r>
    <r>
      <rPr>
        <b/>
        <sz val="11"/>
        <color theme="1"/>
        <rFont val="Arial"/>
        <family val="2"/>
      </rPr>
      <t xml:space="preserve">)
</t>
    </r>
    <r>
      <rPr>
        <sz val="9"/>
        <color theme="2" tint="-0.499984740745262"/>
        <rFont val="Arial"/>
        <family val="2"/>
      </rPr>
      <t>(Postth. not tumour-free, alive)</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</si>
  <si>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t>
    </r>
    <r>
      <rPr>
        <sz val="8"/>
        <color rgb="FFFF0000"/>
        <rFont val="Arial"/>
        <family val="2"/>
      </rPr>
      <t>Diagnosedatum + x Jahre + y Tage</t>
    </r>
    <r>
      <rPr>
        <sz val="8"/>
        <rFont val="Arial"/>
        <family val="2"/>
      </rPr>
      <t xml:space="preserv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</si>
  <si>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Mind. 1 Follow-Up-Gruppe im Korridor</t>
    </r>
    <r>
      <rPr>
        <b/>
        <sz val="10"/>
        <rFont val="Arial"/>
        <family val="2"/>
      </rPr>
      <t xml:space="preserve">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</si>
  <si>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EQ Klinisch (Pilot)
</t>
    </r>
    <r>
      <rPr>
        <b/>
        <sz val="9"/>
        <color theme="6" tint="-0.249977111117893"/>
        <rFont val="Arial"/>
        <family val="2"/>
      </rPr>
      <t>(Outcome quality clinical (pilot))</t>
    </r>
  </si>
  <si>
    <r>
      <rPr>
        <b/>
        <sz val="9"/>
        <color theme="1"/>
        <rFont val="Arial"/>
        <family val="2"/>
      </rPr>
      <t>Hinweis:</t>
    </r>
    <r>
      <rPr>
        <sz val="9"/>
        <color theme="1"/>
        <rFont val="Arial"/>
        <family val="2"/>
      </rPr>
      <t xml:space="preserve"> In der OncoBox 2.0 wird aktuell eine Betrachtung der klinischen Ergebnisqualität pilotiert. Hierbei wird die Ergebnisqualität des zu betrachtenenden Kollektivs 1 Jahr, 3 Jahre, 5 Jahre und 10 Jahre nach dem Falldatum (Zähldatum) betrachtet. Anders als in der Matrix Ergebnisqualität für die Zertifizierung ist der Auswertungsbezugspunkt in der Tabelle der klinischen Ergebnisqualität nicht das Kalenderjahr, sondern die Zeiträume nach dem Falldatum. Im Rahmen der Pilotierung soll dieses Konzept validiert werden. Die klinische Ergebnisqualität ist nicht Teil der Zertifizierung.
Die Systematik und die generierten Auswertungen haben nicht den Anspruch wissenschaftlich (z.B. für Publikationen, etc.) verwertbar zu sein. Für die Nutzung der Daten zur EQ mit einem wissenschaftlichen Hintergrund sind die jeweiligen Rohdaten und anerkannten Statistiktools zu verwenden.</t>
    </r>
  </si>
  <si>
    <t>nach 1 Jahr</t>
  </si>
  <si>
    <r>
      <t xml:space="preserve">s. Filter </t>
    </r>
    <r>
      <rPr>
        <b/>
        <vertAlign val="superscript"/>
        <sz val="8"/>
        <rFont val="Arial"/>
        <family val="2"/>
      </rPr>
      <t>2)</t>
    </r>
  </si>
  <si>
    <t>nach 3 Jahren</t>
  </si>
  <si>
    <t>nach 5 Jahren</t>
  </si>
  <si>
    <t>nach 10 Jahren</t>
  </si>
  <si>
    <t>inaktiv</t>
  </si>
  <si>
    <t>2)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</si>
  <si>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t>Für das Follow-Up nach x Jahren wird ausgehend vom Diagnosedatum des Falls ein Korridor für die Einholung eines Follow-Ups festgesetzt. 
Der Korridor lautet [Diagnosedatum + x Jahre -/+ y Tage].
Die Angaben für x und y sind im Folgenden definiert.</t>
  </si>
  <si>
    <t>Nach 1 Jahr</t>
  </si>
  <si>
    <t>x = 1 Jahr
y = 90 Tage</t>
  </si>
  <si>
    <t>Nach 3 Jahren</t>
  </si>
  <si>
    <t>x = 3 Jahre
y = 90 Tage</t>
  </si>
  <si>
    <t>Nach 5 Jahren</t>
  </si>
  <si>
    <t>x = 5 Jahre
y = 180 Tage</t>
  </si>
  <si>
    <t>Nach 10 Jahren</t>
  </si>
  <si>
    <t>x = 10 Jahre
y = 180 Tage</t>
  </si>
  <si>
    <r>
      <t xml:space="preserve">Zuordnung gemäß Falldatum (Zähldatum)
</t>
    </r>
    <r>
      <rPr>
        <sz val="9"/>
        <color theme="2" tint="-0.499984740745262"/>
        <rFont val="Arial"/>
        <family val="2"/>
      </rPr>
      <t>(Assignment according to date of case (count date))</t>
    </r>
    <r>
      <rPr>
        <b/>
        <sz val="9"/>
        <color indexed="8"/>
        <rFont val="Arial"/>
        <family val="2"/>
      </rPr>
      <t xml:space="preserve">
</t>
    </r>
    <r>
      <rPr>
        <b/>
        <sz val="9"/>
        <color rgb="FF000000"/>
        <rFont val="Arial"/>
        <family val="2"/>
      </rPr>
      <t>WENN</t>
    </r>
    <r>
      <rPr>
        <sz val="9"/>
        <color rgb="FF000000"/>
        <rFont val="Arial"/>
        <family val="2"/>
      </rPr>
      <t xml:space="preserve"> Falldatum im Zeitraum des Filters </t>
    </r>
    <r>
      <rPr>
        <b/>
        <u/>
        <sz val="9"/>
        <color rgb="FF000000"/>
        <rFont val="Arial"/>
        <family val="2"/>
      </rPr>
      <t>UND</t>
    </r>
    <r>
      <rPr>
        <sz val="9"/>
        <color rgb="FF000000"/>
        <rFont val="Arial"/>
        <family val="2"/>
      </rPr>
      <t xml:space="preserve"> Falldatum </t>
    </r>
    <r>
      <rPr>
        <sz val="9"/>
        <color rgb="FF000000"/>
        <rFont val="Aptos Narrow"/>
        <family val="2"/>
      </rPr>
      <t>≤</t>
    </r>
    <r>
      <rPr>
        <sz val="9"/>
        <color rgb="FF000000"/>
        <rFont val="Arial"/>
        <family val="2"/>
      </rPr>
      <t xml:space="preserve"> 31.12.Kennzahlenjahr - x Jahre, </t>
    </r>
    <r>
      <rPr>
        <b/>
        <sz val="9"/>
        <color rgb="FF000000"/>
        <rFont val="Arial"/>
        <family val="2"/>
      </rPr>
      <t>DANN</t>
    </r>
    <r>
      <rPr>
        <sz val="9"/>
        <color rgb="FF000000"/>
        <rFont val="Arial"/>
        <family val="2"/>
      </rPr>
      <t xml:space="preserve"> Zuordnung zu Zeile "nach x Jahr(en)".
Beispiel:
Zeitraum Filter: [01.01.2020 ; 31.12.2024]; Falldatum = 01.01.2018; Kennzahlenjahr = 2024
Für x =1: Falldatum ist im Intervall [01.01.2018 ; 31.12.2024] und Falldatum ≤ 31.12.Kennzahlenjahr - 1 Jahr =&gt; Zuordnung zu Zeile "nach 1 Jahr"
Für x =3: Falldatum ist im Intervall [01.01.2018 ; 31.12.2024] und Falldatum ≤ 31.12.Kennzahlenjahr - 3 Jahre =&gt; Zuordnung zu Zeile "nach 3 Jahren"
Für x =5: Falldatum ist im Intervall [01.01.2018 ; 31.12.2024], aber Falldatum &gt; 31.12.Kennzahlenjahr - 5 Jahre =&gt;Keine  Zuordnung zu Zeile "nach 5 Jahren"
Für x =10: Falldatum ist im Intervall [01.01.2018 ; 31.12.2024], aber Falldatum &gt; 31.12.Kennzahlenjahr - 10 Jahre =&gt; Keine Zuordnung zu Zeile "nach 10 Jahren"</t>
    </r>
  </si>
  <si>
    <r>
      <t xml:space="preserve">siehe "EQ Performance"
</t>
    </r>
    <r>
      <rPr>
        <sz val="9"/>
        <color theme="2" tint="-0.499984740745262"/>
        <rFont val="Arial"/>
        <family val="2"/>
      </rPr>
      <t>(see "Outcome quality performance")</t>
    </r>
  </si>
  <si>
    <r>
      <t xml:space="preserve">Alle verstorbenen Fälle </t>
    </r>
    <r>
      <rPr>
        <b/>
        <sz val="8"/>
        <rFont val="Arial"/>
        <family val="2"/>
      </rPr>
      <t>(PT_V_OE_x-, PT_V_ME_x- und PNT_V_x-Fälle aus Tabellenblatt "EQ-Kategorien (Klinisch)")</t>
    </r>
    <r>
      <rPr>
        <b/>
        <sz val="10"/>
        <rFont val="Arial"/>
        <family val="2"/>
      </rPr>
      <t xml:space="preserve">
</t>
    </r>
    <r>
      <rPr>
        <sz val="8"/>
        <color theme="2" tint="-0.499984740745262"/>
        <rFont val="Arial"/>
        <family val="2"/>
      </rPr>
      <t>(All deceased cases (PT_V_OE_x, PT_V_ME_x and PNT_V_x-cases from spreadsheet "EQ-Kategorien (Klinisch)"))</t>
    </r>
  </si>
  <si>
    <r>
      <rPr>
        <b/>
        <sz val="10"/>
        <rFont val="Arial"/>
        <family val="2"/>
      </rPr>
      <t xml:space="preserve">Alle postth. tumorfreien, lebenden Fälle ohne Ereignis </t>
    </r>
    <r>
      <rPr>
        <b/>
        <sz val="8"/>
        <rFont val="Arial"/>
        <family val="2"/>
      </rPr>
      <t>(PT_L_OE_x-Fälle aus Tabellenblatt "EQ-Kategorien (Klinisch)")</t>
    </r>
    <r>
      <rPr>
        <b/>
        <sz val="10"/>
        <color indexed="8"/>
        <rFont val="Arial"/>
        <family val="2"/>
      </rPr>
      <t xml:space="preserve">
</t>
    </r>
    <r>
      <rPr>
        <sz val="8"/>
        <color theme="2" tint="-0.499984740745262"/>
        <rFont val="Arial"/>
        <family val="2"/>
      </rPr>
      <t>(All postth. tumour-free cases, alive and without event (PT_L_OE_x-cases from spreadsheet "EQ-Kategorien (Klinisch)"))</t>
    </r>
  </si>
  <si>
    <t>YYYY-MM-DD ≤ Diagnosedatum + x Jahre + y Tage (letztes Datum mit den folgenden Bedingungen)
(YYYY-MM-DD ≤ date of diagnosis + x years + y days (last date with the following conditions)</t>
  </si>
  <si>
    <r>
      <rPr>
        <b/>
        <sz val="10"/>
        <rFont val="Arial"/>
        <family val="2"/>
      </rPr>
      <t xml:space="preserve">Alle postth. tumorfreien, lebenden Fälle mit Ereignis </t>
    </r>
    <r>
      <rPr>
        <b/>
        <sz val="8"/>
        <rFont val="Arial"/>
        <family val="2"/>
      </rPr>
      <t>(PT_L_ME_x-Fälle aus Tabellenblatt "EQ-Kategorien (Klinisch)")</t>
    </r>
    <r>
      <rPr>
        <b/>
        <sz val="10"/>
        <color indexed="8"/>
        <rFont val="Arial"/>
        <family val="2"/>
      </rPr>
      <t xml:space="preserve">
</t>
    </r>
    <r>
      <rPr>
        <sz val="8"/>
        <color theme="2" tint="-0.499984740745262"/>
        <rFont val="Arial"/>
        <family val="2"/>
      </rPr>
      <t>(All postth. tumour-free cases, alive with event (PT_L_ME_x-cases from spreadsheet "EQ-Kategorien (Klinisch)"))</t>
    </r>
  </si>
  <si>
    <r>
      <t xml:space="preserve">YYYY-MM-DD ≤ Diagnosedatum + x Jahre + y Tage (letztes Datum mit den folgenden Bedingungen)
</t>
    </r>
    <r>
      <rPr>
        <sz val="8"/>
        <color theme="2" tint="-0.499984740745262"/>
        <rFont val="Arial"/>
        <family val="2"/>
      </rPr>
      <t>(YYYY-MM-DD ≤ date of diagnosis + x years + y days (last date with the following conditions)</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</si>
  <si>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(PNT_L_x-Fälle aus Tabellenblatt "EQ-Kategorien (Klinisch)")</t>
    </r>
    <r>
      <rPr>
        <b/>
        <sz val="10"/>
        <color indexed="8"/>
        <rFont val="Arial"/>
        <family val="2"/>
      </rPr>
      <t xml:space="preserve">
</t>
    </r>
    <r>
      <rPr>
        <sz val="8"/>
        <color theme="2" tint="-0.499984740745262"/>
        <rFont val="Arial"/>
        <family val="2"/>
      </rPr>
      <t>(All postth. not tumour-free cases, alive (PNT_L_x-cases from spreadsheet "EQ-Kategorien (Klinisch)"))</t>
    </r>
  </si>
  <si>
    <r>
      <t xml:space="preserve">Alle postth. tumorfreien Fälle </t>
    </r>
    <r>
      <rPr>
        <b/>
        <sz val="8"/>
        <rFont val="Arial"/>
        <family val="2"/>
      </rPr>
      <t>(PT_V_OE_x-, PT_V_ME_x-, PT_L_OE_x- and PT_L_ME_x-Fälle aus Tabellenblatt "EQ-Kategorien (Klinisch)")</t>
    </r>
    <r>
      <rPr>
        <b/>
        <sz val="10"/>
        <rFont val="Arial"/>
        <family val="2"/>
      </rPr>
      <t xml:space="preserve">
</t>
    </r>
    <r>
      <rPr>
        <sz val="8"/>
        <color theme="2" tint="-0.499984740745262"/>
        <rFont val="Arial"/>
        <family val="2"/>
      </rPr>
      <t>(All postth. tumour-free cases (PT_V_OE_x-, PT_V_ME_x-, PT_L_OE_x- and PT_L_ME_x-cases from spreadsheet "EQ-Kategorien (Klinisch)"))</t>
    </r>
  </si>
  <si>
    <r>
      <t xml:space="preserve">Alle postth. nicht tumorfreien Fälle </t>
    </r>
    <r>
      <rPr>
        <b/>
        <sz val="8"/>
        <rFont val="Arial"/>
        <family val="2"/>
      </rPr>
      <t>(PNT_V_x- und PNT_L_x-Fälle aus Tabellenblatt "EQ-Kategorien (Klinisch)")</t>
    </r>
    <r>
      <rPr>
        <b/>
        <sz val="10"/>
        <rFont val="Arial"/>
        <family val="2"/>
      </rPr>
      <t xml:space="preserve">
</t>
    </r>
    <r>
      <rPr>
        <sz val="8"/>
        <color theme="2" tint="-0.499984740745262"/>
        <rFont val="Arial"/>
        <family val="2"/>
      </rPr>
      <t>(All postth. not tumour-free cases (PNT_V_x- and PNT_L_x-cases from spreadsheet "EQ-Kategorien (Klinisch)"))</t>
    </r>
  </si>
  <si>
    <r>
      <t xml:space="preserve">Alle postth. nicht tumorfreien Fälle </t>
    </r>
    <r>
      <rPr>
        <b/>
        <sz val="8"/>
        <rFont val="Arial"/>
        <family val="2"/>
      </rPr>
      <t>(PNT_V_x- und PNT_L_x-Fälle aus Tabellenblatt "EQ-Kategorien (Klinisch)") mit</t>
    </r>
    <r>
      <rPr>
        <b/>
        <sz val="10"/>
        <rFont val="Arial"/>
        <family val="2"/>
      </rPr>
      <t xml:space="preserve">
</t>
    </r>
    <r>
      <rPr>
        <sz val="8"/>
        <color theme="2" tint="-0.499984740745262"/>
        <rFont val="Arial"/>
        <family val="2"/>
      </rPr>
      <t>(All postth. not tumour-free cases (PNT_V- and PNT_L-cases from spreadsheet "EQ-Kategorien (Klinisch)"))</t>
    </r>
  </si>
  <si>
    <r>
      <rPr>
        <b/>
        <sz val="8"/>
        <rFont val="Arial"/>
        <family val="2"/>
      </rPr>
      <t>Mind. 1 Follow-Up-Gruppe zwischen Diagnosedatum des Falls und Diagnosedatum + x Jahre + y Tage (mind. 1 Progress-Meldung in einem Fall des Pat.)</t>
    </r>
    <r>
      <rPr>
        <b/>
        <sz val="10"/>
        <rFont val="Arial"/>
        <family val="2"/>
      </rPr>
      <t xml:space="preserve">
</t>
    </r>
    <r>
      <rPr>
        <sz val="8"/>
        <color theme="2" tint="-0.499984740745262"/>
        <rFont val="Arial"/>
        <family val="2"/>
      </rPr>
      <t>(At least 1 follow-up group between date of diagnosis of the case and date of diagnosis + x years + y days (at least 1 progression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</si>
  <si>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</si>
  <si>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Alle Fälle </t>
    </r>
    <r>
      <rPr>
        <b/>
        <sz val="8"/>
        <rFont val="Arial"/>
        <family val="2"/>
      </rPr>
      <t>(PT_V_OE_x-, PT_V_ME_x-, PNT_V_x-, PT_L_OE_x-, PT_L_ME_x- und PNT_L_x-Fälle aus Tabellenblatt "EQ-Kategorien (Klinisch) ") mit mind. 1 Eintrag in Spalte X-AA</t>
    </r>
    <r>
      <rPr>
        <b/>
        <sz val="10"/>
        <color indexed="8"/>
        <rFont val="Arial"/>
        <family val="2"/>
      </rPr>
      <t xml:space="preserve">
</t>
    </r>
    <r>
      <rPr>
        <sz val="8"/>
        <color theme="2" tint="-0.499984740745262"/>
        <rFont val="Arial"/>
        <family val="2"/>
      </rPr>
      <t>(All cases (PT_V_OE-, PT_V_ME_x-, PNT_V_x-, PT_L_OE_x-, PT_L_ME_x- and PNT_L_x--cases from spreadsheet "EQ-Kategorien (Klinisch)") with at least one entry in column X-AA)</t>
    </r>
  </si>
  <si>
    <r>
      <t xml:space="preserve">Alle postth. tumorfreien Fälle </t>
    </r>
    <r>
      <rPr>
        <b/>
        <sz val="8"/>
        <rFont val="Arial"/>
        <family val="2"/>
      </rPr>
      <t>(PT_V_OE_x-, PT_V_ME_x-, PT_L_OE_x- und PT_L_ME_x-Fälle aus Tabellenblatt "EQ-Kategorien (Klinisch)") mit</t>
    </r>
    <r>
      <rPr>
        <b/>
        <sz val="10"/>
        <rFont val="Arial"/>
        <family val="2"/>
      </rPr>
      <t xml:space="preserve">
</t>
    </r>
    <r>
      <rPr>
        <sz val="8"/>
        <color theme="2" tint="-0.499984740745262"/>
        <rFont val="Arial"/>
        <family val="2"/>
      </rPr>
      <t>(All postth. tumour-free cases (PT_V_OE_x-, PT_V_ME_x-, PT_L_OE_x- and PT_L_ME_x-cases from spreadsheet "EQ-Kategorien (Klinisch)") with)</t>
    </r>
  </si>
  <si>
    <r>
      <t xml:space="preserve">Mind. 1 Follow-Up-Gruppe zwischen Diagnosedatum des Falls und Diagnosedatum + x Jahre + y Tage (mind. 1 Lokalrezidiv-Meldung in einem Fall des Pat.)
</t>
    </r>
    <r>
      <rPr>
        <sz val="8"/>
        <color theme="2" tint="-0.499984740745262"/>
        <rFont val="Arial"/>
        <family val="2"/>
      </rPr>
      <t>(At least 1 follow-up group between date of diagnosis of the case and date of diagnosis + x years + y days (at least 1 local recurrence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</si>
  <si>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</si>
  <si>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Mind. 1 Follow-Up-Gruppe zwischen Diagnosedatum des Falls und Diagnosedatum + x Jahre + y Tage (mind. 1 Lymphknotenrezidiv-Meldung in einem Fall des Pat.)
</t>
    </r>
    <r>
      <rPr>
        <sz val="8"/>
        <color theme="2" tint="-0.499984740745262"/>
        <rFont val="Arial"/>
        <family val="2"/>
      </rPr>
      <t>(At least 1 follow-up group between date of diagnosis of the case and date of diagnosis + x years + y days (at least 1 lymph node recurrence follow-up in one case of the pat.))</t>
    </r>
  </si>
  <si>
    <r>
      <t xml:space="preserve">Mind. 1 Follow-Up-Gruppe zwischen Diagnosedatum des Falls und Diagnosedatum + x Jahre + y Tage (mind. 1 neu aufgetretene Fernmetastate bzw. Metastasenrezidiv in einem Fall des Pat.)
</t>
    </r>
    <r>
      <rPr>
        <sz val="8"/>
        <color theme="2" tint="-0.499984740745262"/>
        <rFont val="Arial"/>
        <family val="2"/>
      </rPr>
      <t>(At least 1 follow-up group between date of diagnosis of the case and date of diagnosis + x years + y days (at least 1 new distant metastasis or metastasis recurrence in one case of the pat.))</t>
    </r>
  </si>
  <si>
    <r>
      <t xml:space="preserve">Alle Fälle </t>
    </r>
    <r>
      <rPr>
        <b/>
        <sz val="8"/>
        <rFont val="Arial"/>
        <family val="2"/>
      </rPr>
      <t>(PT_V_OE_x-, PT_V_ME_x-, PNT_V_x-, PT_L_OE_x-, PT_L_ME_x- und PNT_L_x-Fälle aus Tabellenblatt "EQ-Kategorien (Klinisch)") mit</t>
    </r>
    <r>
      <rPr>
        <b/>
        <sz val="10"/>
        <rFont val="Arial"/>
        <family val="2"/>
      </rPr>
      <t xml:space="preserve">
</t>
    </r>
    <r>
      <rPr>
        <sz val="8"/>
        <color theme="2" tint="-0.499984740745262"/>
        <rFont val="Arial"/>
        <family val="2"/>
      </rPr>
      <t>(All cases (PT_V_OE_x-, PT_V_ME_x-, PNT_V_x-, PT_L_OE_x-, PT_L_ME_x- and PNT_L_x--cases from spreadsheet "EQ-Kategorien (Klinisch)") with)</t>
    </r>
  </si>
  <si>
    <r>
      <t xml:space="preserve">Mind. 1 Follow-Up-Gruppe zwischen Diagnosedatum des Falls und Diagnosedatum + x Jahre + y Tage (mind. 1 Zweittumor-Meldung in einem Fall des Pat.)
</t>
    </r>
    <r>
      <rPr>
        <sz val="8"/>
        <color theme="2" tint="-0.499984740745262"/>
        <rFont val="Arial"/>
        <family val="2"/>
      </rPr>
      <t>(At least 1 follow-up group between date of diagnosis of the case and date of diagnosis + x years + y days (at least 1 secondary tumour in one case of the pat.))</t>
    </r>
  </si>
  <si>
    <r>
      <t xml:space="preserve">Alle postth. tumorfreien, verstorbenen Fälle mit Ereignis </t>
    </r>
    <r>
      <rPr>
        <b/>
        <sz val="8"/>
        <rFont val="Arial"/>
        <family val="2"/>
      </rPr>
      <t>(PT_V_ME_x-Fälle aus Tabellenblatt "EQ-Kategorien (Klinisch)")</t>
    </r>
    <r>
      <rPr>
        <b/>
        <sz val="10"/>
        <rFont val="Arial"/>
        <family val="2"/>
      </rPr>
      <t xml:space="preserve">
</t>
    </r>
    <r>
      <rPr>
        <sz val="8"/>
        <color theme="2" tint="-0.499984740745262"/>
        <rFont val="Arial"/>
        <family val="2"/>
      </rPr>
      <t>(All postth. tumour-free cases, deceased with event (PT_V_ME_x-cases from spreadsheet "EQ-Kategorien (Klinisch)"))</t>
    </r>
  </si>
  <si>
    <r>
      <t xml:space="preserve">Alle postth. nicht tumorfreien, verstorbenen Fälle </t>
    </r>
    <r>
      <rPr>
        <b/>
        <sz val="8"/>
        <rFont val="Arial"/>
        <family val="2"/>
      </rPr>
      <t>(PNT_V_x-Fälle aus Tabellenblatt "EQ-Kategorien (Klinisch)") mit</t>
    </r>
    <r>
      <rPr>
        <b/>
        <sz val="10"/>
        <rFont val="Arial"/>
        <family val="2"/>
      </rPr>
      <t xml:space="preserve">
</t>
    </r>
    <r>
      <rPr>
        <sz val="8"/>
        <color theme="2" tint="-0.499984740745262"/>
        <rFont val="Arial"/>
        <family val="2"/>
      </rPr>
      <t>(All postth. not tumour-free cases (PNT_V_x-cases from spreadsheet "EQ-Kategorien (Klinisch)") with)</t>
    </r>
  </si>
  <si>
    <r>
      <t xml:space="preserve">Alle postth. tumorfreien, verstorbenen Fälle ohne Ereignis </t>
    </r>
    <r>
      <rPr>
        <b/>
        <sz val="8"/>
        <rFont val="Arial"/>
        <family val="2"/>
      </rPr>
      <t>(PT_V_OE_x-Fälle aus Tabellenblatt "EQ-Kategorien (Klinisch)")</t>
    </r>
    <r>
      <rPr>
        <b/>
        <sz val="10"/>
        <rFont val="Arial"/>
        <family val="2"/>
      </rPr>
      <t xml:space="preserve">
</t>
    </r>
    <r>
      <rPr>
        <sz val="8"/>
        <color theme="2" tint="-0.499984740745262"/>
        <rFont val="Arial"/>
        <family val="2"/>
      </rPr>
      <t>(All postth. tumour-free cases, deceased without event (PT_V_OE_x-cases from spreadsheet "EQ-Kategorien (Klinisch)"))</t>
    </r>
  </si>
  <si>
    <r>
      <t xml:space="preserve">Alle Follow-Up-Gruppen zwischen Diagnosedatum des Falls und Diagnosedatum + x Jahre + y Tage (für alle Fälle des Pat.)
</t>
    </r>
    <r>
      <rPr>
        <sz val="8"/>
        <color theme="2" tint="-0.499984740745262"/>
        <rFont val="Arial"/>
        <family val="2"/>
      </rPr>
      <t>(All follow-up groups between date of diagnosis of the case and date of diagnosis + x years + y days (in one case of the pat.))</t>
    </r>
  </si>
  <si>
    <r>
      <t xml:space="preserve">Nein (N)
Unbekannt (U)
</t>
    </r>
    <r>
      <rPr>
        <i/>
        <sz val="8"/>
        <rFont val="Arial"/>
        <family val="2"/>
      </rPr>
      <t>leer (empty)</t>
    </r>
  </si>
  <si>
    <r>
      <t xml:space="preserve">EQ Kennzahlen (Pilot)
</t>
    </r>
    <r>
      <rPr>
        <sz val="9"/>
        <color theme="6" tint="-0.249977111117893"/>
        <rFont val="Arial"/>
        <family val="2"/>
      </rPr>
      <t>(Outcome quality indicators (pilot))</t>
    </r>
  </si>
  <si>
    <r>
      <rPr>
        <b/>
        <sz val="10"/>
        <color rgb="FF000000"/>
        <rFont val="Arial"/>
        <family val="2"/>
      </rPr>
      <t>Hinweis:</t>
    </r>
    <r>
      <rPr>
        <sz val="10"/>
        <color indexed="8"/>
        <rFont val="Arial"/>
        <family val="2"/>
      </rPr>
      <t xml:space="preserve"> In der OncoBox 2.0 wird aktuell ein Konzept für die Abbildung von Kennzahlen bzgl. der Ergebnisqualität pilotiert. Diese Kennzahlen sollen analog des bestehenden Kennzahlenbogens eine strukturierte Auswertung der Ergebnisqualität ermöglichen. Im Rahmen der Pilotierung soll das Konzept und die hier abgebildeten Kennzahlen evaluiert werden. Die Kennzahlen haben aktuell keine Zertifizierungsrelevanz.</t>
    </r>
  </si>
  <si>
    <t>KN-EQ</t>
  </si>
  <si>
    <r>
      <t xml:space="preserve">Begründung / Ursache
</t>
    </r>
    <r>
      <rPr>
        <sz val="8"/>
        <color indexed="8"/>
        <rFont val="Arial"/>
        <family val="2"/>
      </rPr>
      <t>(min. 30 Zeichen / max. 500 Zeichen)</t>
    </r>
  </si>
  <si>
    <r>
      <t xml:space="preserve">Eingeleitete / geplante Aktionen
</t>
    </r>
    <r>
      <rPr>
        <sz val="8"/>
        <color indexed="8"/>
        <rFont val="Arial"/>
        <family val="2"/>
      </rPr>
      <t>(bei plausibler Begründung keine Aktion erforderlich)</t>
    </r>
  </si>
  <si>
    <t>Follow-Up Quote nach 1 Jahr</t>
  </si>
  <si>
    <t>Möglichst hohe Follow-Up Quote nach 1 Jahr</t>
  </si>
  <si>
    <t>Fälle des Nenners mit einem Follow-Up nach 1 Jahr</t>
  </si>
  <si>
    <r>
      <t xml:space="preserve">Primärfälle und Nicht-Primärfälle
</t>
    </r>
    <r>
      <rPr>
        <i/>
        <sz val="8"/>
        <rFont val="Arial"/>
        <family val="2"/>
      </rPr>
      <t>(Anm.: Auditjahr 2025 =&gt; Falldatum 2018, 2019, 2020, 2021, 2022, 2023)</t>
    </r>
  </si>
  <si>
    <t>Follow-Up Quote nach 3 Jahren</t>
  </si>
  <si>
    <t>Möglichst hohe Follow-Up Quote nach 3 Jahren</t>
  </si>
  <si>
    <t>Fälle des Nenners mit einem Follow-Up nach 3 Jahren</t>
  </si>
  <si>
    <r>
      <t xml:space="preserve">Primärfälle und Nicht-Primärfälle
</t>
    </r>
    <r>
      <rPr>
        <i/>
        <sz val="8"/>
        <rFont val="Arial"/>
        <family val="2"/>
      </rPr>
      <t>(Anm.: Auditjahr 2025 =&gt; Falldatum 2018, 2019, 2020)</t>
    </r>
  </si>
  <si>
    <t>Disease-Free Survival nach 1 Jahr - Primärfälle Stadium I und II</t>
  </si>
  <si>
    <t>Möglichst hohes Disease-Free Survival nach 1 Jahr für Primärfälle Stadium I und II</t>
  </si>
  <si>
    <t>Primärfälle des Nenners, die nach 1 Jahr tumorfrei sind</t>
  </si>
  <si>
    <r>
      <t xml:space="preserve">Primärfälle mit Stadium I-II mit Follow-Up nach 1 Jahr
</t>
    </r>
    <r>
      <rPr>
        <i/>
        <sz val="8"/>
        <rFont val="Arial"/>
        <family val="2"/>
      </rPr>
      <t>(Anm.: Auditjahr 2025 =&gt; Falldatum 2018, 2019, 2020, 2021, 2022, 2023)</t>
    </r>
  </si>
  <si>
    <t>Disease-Free Survival nach 1 Jahr - Primärfälle Stadium III</t>
  </si>
  <si>
    <t>Möglichst hohes Disease-Free Survival nach 1 Jahr für Primärfälle Stadium III</t>
  </si>
  <si>
    <r>
      <t xml:space="preserve">Primärfälle mit Stadium III mit Follow-Up nach 1 Jahr 
</t>
    </r>
    <r>
      <rPr>
        <i/>
        <sz val="8"/>
        <rFont val="Arial"/>
        <family val="2"/>
      </rPr>
      <t>(Anm.: Auditjahr 2025 =&gt; Falldatum 2018, 2019, 2020, 2021, 2022, 2023)</t>
    </r>
  </si>
  <si>
    <t>Disease-Free Survival nach 3 Jahren - Primärfälle Stadium I und II</t>
  </si>
  <si>
    <t>Möglichst hohes Disease-Free Survival nach 3 Jahren für Primärfälle Stadium I und II</t>
  </si>
  <si>
    <t>Primärfälle des Nenners, die nach 3 Jahren tumorfrei sind</t>
  </si>
  <si>
    <r>
      <t xml:space="preserve">Primärfälle mit Stadium I-II mit Follow-Up nach 3 Jahren 
</t>
    </r>
    <r>
      <rPr>
        <i/>
        <sz val="8"/>
        <rFont val="Arial"/>
        <family val="2"/>
      </rPr>
      <t xml:space="preserve">
(Anm.: Auditjahr 2025 =&gt; Falldatum 2018, 2019, 2020)</t>
    </r>
  </si>
  <si>
    <t>Overall Survival nach 3 Jahren - Primärfälle Stadium III und IV</t>
  </si>
  <si>
    <t>Möglichst hohes Overall Survival nach 3 Jahren für Primärfälle Stadium III und IV</t>
  </si>
  <si>
    <t>Primärfälle des Nenners, die nach 3 Jahren leben</t>
  </si>
  <si>
    <r>
      <t xml:space="preserve">Primärfälle mit Stadium III-IV mit Follow-Up nach 3 Jahren
</t>
    </r>
    <r>
      <rPr>
        <i/>
        <sz val="8"/>
        <rFont val="Arial"/>
        <family val="2"/>
      </rPr>
      <t xml:space="preserve">
(Anm.: Auditjahr 2025 =&gt; Falldatum 2018, 2019, 2020, 2021, 2022, 2023)</t>
    </r>
  </si>
  <si>
    <t>Overall Survival nach 1 Jahr - Nicht-Primärfälle</t>
  </si>
  <si>
    <t>Möglichst hohes Overall Survival nach 1 Jahr für Nicht-Primärfälle</t>
  </si>
  <si>
    <t>Nicht-Primärfälle des Nenners, die nach 1 Jahr leben</t>
  </si>
  <si>
    <r>
      <t xml:space="preserve">Nicht-Primärfälle mit Follow-Up nach 1 Jahr
</t>
    </r>
    <r>
      <rPr>
        <i/>
        <sz val="8"/>
        <rFont val="Arial"/>
        <family val="2"/>
      </rPr>
      <t xml:space="preserve">
(Anm.: Auditjahr 2025 =&gt; Falldatum 2018, 2019, 2020, 2021, 2022, 2023)</t>
    </r>
  </si>
  <si>
    <t>1)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</si>
  <si>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t xml:space="preserve">                        </t>
  </si>
  <si>
    <t xml:space="preserve">                      Sollvorgabe nicht erfüllt</t>
  </si>
  <si>
    <t>97,37% (37)</t>
  </si>
  <si>
    <r>
      <t xml:space="preserve">KN-EQ 1 - Follow-Up Quote nach 1 Jahr 
</t>
    </r>
    <r>
      <rPr>
        <b/>
        <sz val="9"/>
        <color theme="6" tint="-0.249977111117893"/>
        <rFont val="Arial"/>
        <family val="2"/>
      </rPr>
      <t>(IN-EQ 1 - Follow-up rate after 1 year)</t>
    </r>
  </si>
  <si>
    <r>
      <t xml:space="preserve">KN-EQ 1 - EQ-Kennzahlenbogen: 
</t>
    </r>
    <r>
      <rPr>
        <sz val="9"/>
        <color theme="6" tint="-0.249977111117893"/>
        <rFont val="Arial"/>
        <family val="2"/>
      </rPr>
      <t>(IN-EQ 1 - EQ-Indicator sheet)</t>
    </r>
  </si>
  <si>
    <r>
      <t xml:space="preserve">Follow-Up Quote nach 1 Jahr
</t>
    </r>
    <r>
      <rPr>
        <sz val="8"/>
        <color theme="6" tint="-0.249977111117893"/>
        <rFont val="Arial"/>
        <family val="2"/>
      </rPr>
      <t>(Follow-up rate after 1 year)</t>
    </r>
  </si>
  <si>
    <r>
      <t xml:space="preserve">Möglichst hohe Follow-Up Quote nach 1 Jahr
</t>
    </r>
    <r>
      <rPr>
        <sz val="8"/>
        <color theme="6" tint="-0.249977111117893"/>
        <rFont val="Arial"/>
        <family val="2"/>
      </rPr>
      <t>(Highest possible follow-up rate after 1 year)</t>
    </r>
  </si>
  <si>
    <r>
      <t xml:space="preserve">Fälle des Nenners mit einem Follow-Up nach 1 Jahr
</t>
    </r>
    <r>
      <rPr>
        <sz val="8"/>
        <color theme="6" tint="-0.249977111117893"/>
        <rFont val="Arial"/>
        <family val="2"/>
      </rPr>
      <t>(Cases of the denominator with follow-up after 1 year)</t>
    </r>
  </si>
  <si>
    <r>
      <t xml:space="preserve">Primärfälle und Nicht-Primärfälle
</t>
    </r>
    <r>
      <rPr>
        <sz val="8"/>
        <color theme="2" tint="-0.499984740745262"/>
        <rFont val="Arial"/>
        <family val="2"/>
      </rPr>
      <t>(Primary cases and non-primary cases)</t>
    </r>
  </si>
  <si>
    <r>
      <t xml:space="preserve">KN-EQ 1 - Kennzahlenberechnung: 
</t>
    </r>
    <r>
      <rPr>
        <sz val="9"/>
        <color theme="6" tint="-0.249977111117893"/>
        <rFont val="Arial"/>
        <family val="2"/>
      </rPr>
      <t>(IN-EQ 1 - Indicator calculation)</t>
    </r>
  </si>
  <si>
    <r>
      <t xml:space="preserve">Zähler KN-EQ 1:
</t>
    </r>
    <r>
      <rPr>
        <sz val="8"/>
        <color theme="6" tint="-0.249977111117893"/>
        <rFont val="Arial"/>
        <family val="2"/>
      </rPr>
      <t>(Numerator IN-EQ 1)</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</si>
  <si>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PT_V_OE_1
◦ PT_V_ME_1
◦ PNT_V_1
◦ PT_L_OE_1
◦ PT_L_ME_1
◦ PNT_L_1</t>
    </r>
  </si>
  <si>
    <r>
      <t xml:space="preserve">Grundgesamtheit KN-EQ 1:
</t>
    </r>
    <r>
      <rPr>
        <sz val="8"/>
        <color theme="6" tint="-0.249977111117893"/>
        <rFont val="Arial"/>
        <family val="2"/>
      </rPr>
      <t>(Population (=denominator) IN-EQ 1)</t>
    </r>
  </si>
  <si>
    <r>
      <t xml:space="preserve">KN-EQ 2 - Follow-Up Quote nach 3 Jahren
</t>
    </r>
    <r>
      <rPr>
        <b/>
        <sz val="9"/>
        <color theme="6" tint="-0.249977111117893"/>
        <rFont val="Arial"/>
        <family val="2"/>
      </rPr>
      <t>(IN-EQ 2 - Follow-up rate after 3 years)</t>
    </r>
  </si>
  <si>
    <r>
      <t xml:space="preserve">KN-EQ 2 - EQ-Kennzahlenbogen: 
</t>
    </r>
    <r>
      <rPr>
        <sz val="9"/>
        <color theme="6" tint="-0.249977111117893"/>
        <rFont val="Arial"/>
        <family val="2"/>
      </rPr>
      <t>(IN-EQ 2 - EQ-Indicator sheet)</t>
    </r>
  </si>
  <si>
    <r>
      <t xml:space="preserve">Follow-Up Quote nach 3 Jahren
</t>
    </r>
    <r>
      <rPr>
        <sz val="8"/>
        <color theme="6" tint="-0.249977111117893"/>
        <rFont val="Arial"/>
        <family val="2"/>
      </rPr>
      <t>(Follow-up rate after 3 years)</t>
    </r>
  </si>
  <si>
    <r>
      <t xml:space="preserve">Möglichst hohe Follow-Up Quote nach 3 Jahren
</t>
    </r>
    <r>
      <rPr>
        <sz val="8"/>
        <color theme="6" tint="-0.249977111117893"/>
        <rFont val="Arial"/>
        <family val="2"/>
      </rPr>
      <t>(Highest possible follow-up rate after 3 years)</t>
    </r>
  </si>
  <si>
    <r>
      <t xml:space="preserve">Fälle des Nenners mit einem Follow-Up nach 3 Jahren
</t>
    </r>
    <r>
      <rPr>
        <sz val="8"/>
        <color theme="6" tint="-0.249977111117893"/>
        <rFont val="Arial"/>
        <family val="2"/>
      </rPr>
      <t>(Cases of the denominator with follow-up after 3 years)</t>
    </r>
  </si>
  <si>
    <r>
      <t xml:space="preserve">KN-EQ 2 - Kennzahlenberechnung: 
</t>
    </r>
    <r>
      <rPr>
        <sz val="9"/>
        <color theme="6" tint="-0.249977111117893"/>
        <rFont val="Arial"/>
        <family val="2"/>
      </rPr>
      <t>(IN-EQ 2 - Indicator calculation)</t>
    </r>
  </si>
  <si>
    <r>
      <t xml:space="preserve">Zähler KN-EQ 2:
</t>
    </r>
    <r>
      <rPr>
        <sz val="8"/>
        <color theme="6" tint="-0.249977111117893"/>
        <rFont val="Arial"/>
        <family val="2"/>
      </rPr>
      <t>(Numerator IN-EQ 2)</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</si>
  <si>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PT_V_OE_3
◦ PT_V_ME_3
◦ PNT_V_3
◦ PT_L_OE_3
◦ PT_L_ME_3
◦ PNT_L_3</t>
    </r>
  </si>
  <si>
    <r>
      <t xml:space="preserve">Grundgesamtheit KN-EQ 2:
</t>
    </r>
    <r>
      <rPr>
        <sz val="8"/>
        <color theme="6" tint="-0.249977111117893"/>
        <rFont val="Arial"/>
        <family val="2"/>
      </rPr>
      <t>(Population (=denominator) IN-EQ 2)</t>
    </r>
  </si>
  <si>
    <r>
      <t xml:space="preserve">KN-EQ 3 - Disease-Free Survival nach 1 Jahr - Primärfälle Stadium I und II
</t>
    </r>
    <r>
      <rPr>
        <b/>
        <sz val="9"/>
        <color theme="6" tint="-0.249977111117893"/>
        <rFont val="Arial"/>
        <family val="2"/>
      </rPr>
      <t>(IN-EQ 3 - Disease-Free Survival after 1 year - Primary cases stage I and II)</t>
    </r>
  </si>
  <si>
    <r>
      <t xml:space="preserve">KN-EQ 3 - EQ-Kennzahlenbogen: 
</t>
    </r>
    <r>
      <rPr>
        <sz val="9"/>
        <color theme="6" tint="-0.249977111117893"/>
        <rFont val="Arial"/>
        <family val="2"/>
      </rPr>
      <t>(IN-EQ 3 - EQ-Indicator sheet)</t>
    </r>
  </si>
  <si>
    <r>
      <t xml:space="preserve">Disease-Free Survival nach 1 Jahr - Primärfälle Stadium I und II
</t>
    </r>
    <r>
      <rPr>
        <sz val="8"/>
        <color theme="6" tint="-0.249977111117893"/>
        <rFont val="Arial"/>
        <family val="2"/>
      </rPr>
      <t>(Disease-Free survival after 1 year - Primary cases stage I and II)</t>
    </r>
  </si>
  <si>
    <r>
      <t xml:space="preserve">Möglichst hohes Disease-Free Survival nach 1 Jahr für Primärfälle Stadium I und II
</t>
    </r>
    <r>
      <rPr>
        <sz val="8"/>
        <color theme="6" tint="-0.249977111117893"/>
        <rFont val="Arial"/>
        <family val="2"/>
      </rPr>
      <t>(Highest possible disease-free survival after 1 year for stage I and II primary cases)</t>
    </r>
  </si>
  <si>
    <r>
      <t xml:space="preserve">Primärfälle des Nenners, die nach 1 Jahr tumorfrei sind
</t>
    </r>
    <r>
      <rPr>
        <sz val="8"/>
        <color theme="6" tint="-0.249977111117893"/>
        <rFont val="Arial"/>
        <family val="2"/>
      </rPr>
      <t>(Primary cases of the denominator that are tumour-free after 1 year)</t>
    </r>
  </si>
  <si>
    <r>
      <t xml:space="preserve">Primärfälle mit Stadium I-II mit Follow-Up nach 1 Jahr 
</t>
    </r>
    <r>
      <rPr>
        <sz val="8"/>
        <color theme="2" tint="-0.499984740745262"/>
        <rFont val="Arial"/>
        <family val="2"/>
      </rPr>
      <t>(Primary cases stage I or II with follow-up after 1 year)</t>
    </r>
  </si>
  <si>
    <r>
      <t xml:space="preserve">KN-EQ 3 - Kennzahlenberechnung: 
</t>
    </r>
    <r>
      <rPr>
        <sz val="9"/>
        <color theme="6" tint="-0.249977111117893"/>
        <rFont val="Arial"/>
        <family val="2"/>
      </rPr>
      <t>(IN-EQ 3 - Indicator calculation)</t>
    </r>
  </si>
  <si>
    <r>
      <t xml:space="preserve">Zähler KN-EQ 3:
</t>
    </r>
    <r>
      <rPr>
        <sz val="8"/>
        <color theme="6" tint="-0.249977111117893"/>
        <rFont val="Arial"/>
        <family val="2"/>
      </rPr>
      <t>(Numerator IN-EQ 3)</t>
    </r>
  </si>
  <si>
    <r>
      <t xml:space="preserve">Fälle des Nenners mit EQ-Kategorie (Klinisch) "PT_L_OE_1"
</t>
    </r>
    <r>
      <rPr>
        <sz val="8"/>
        <color theme="0" tint="-0.499984740745262"/>
        <rFont val="Arial"/>
        <family val="2"/>
      </rPr>
      <t>(Cases of the denominator with outcome quality category (clinical) "PT_L_OE_1")</t>
    </r>
  </si>
  <si>
    <r>
      <t xml:space="preserve">Grundgesamtheit KN-EQ 3:
</t>
    </r>
    <r>
      <rPr>
        <sz val="8"/>
        <color theme="6" tint="-0.249977111117893"/>
        <rFont val="Arial"/>
        <family val="2"/>
      </rPr>
      <t>(Population (=denominator) IN-EQ 3)</t>
    </r>
  </si>
  <si>
    <r>
      <rPr>
        <b/>
        <sz val="10"/>
        <rFont val="Arial"/>
        <family val="2"/>
      </rPr>
      <t xml:space="preserve">Alle Fälle mit Follow-Up nach 1 Jahr </t>
    </r>
    <r>
      <rPr>
        <b/>
        <sz val="8"/>
        <rFont val="Arial"/>
        <family val="2"/>
      </rPr>
      <t>(PT_V_OE_1-, PT_V_ME_1-, PNT_V_1-, PT_L_OE_1-, PT_L_ME_1- und PNT_L_1-Fälle aus Tabellenblatt "EQ-Kategorien")</t>
    </r>
    <r>
      <rPr>
        <b/>
        <sz val="10"/>
        <rFont val="Arial"/>
        <family val="2"/>
      </rPr>
      <t xml:space="preserve"> (WENN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</si>
  <si>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Für ONN-Fälle:
</t>
    </r>
    <r>
      <rPr>
        <sz val="8"/>
        <color theme="2" tint="-0.499984740745262"/>
        <rFont val="Arial"/>
        <family val="2"/>
      </rPr>
      <t>(For ONN-cases)</t>
    </r>
  </si>
  <si>
    <t>Postop. UICC-Stadium</t>
  </si>
  <si>
    <r>
      <t xml:space="preserve">KN-EQ 4 - Disease-Free Survival nach 1 Jahr - Primärfälle Stadium III
</t>
    </r>
    <r>
      <rPr>
        <b/>
        <sz val="9"/>
        <color theme="6" tint="-0.249977111117893"/>
        <rFont val="Arial"/>
        <family val="2"/>
      </rPr>
      <t>(IN-EQ 4 - Disease-Free Survival after 1 year - Primary cases stage III)</t>
    </r>
  </si>
  <si>
    <r>
      <t xml:space="preserve">KN-EQ 4 - EQ-Kennzahlenbogen: 
</t>
    </r>
    <r>
      <rPr>
        <sz val="9"/>
        <color theme="6" tint="-0.249977111117893"/>
        <rFont val="Arial"/>
        <family val="2"/>
      </rPr>
      <t>(IN-EQ 4 - EQ-Indicator sheet)</t>
    </r>
  </si>
  <si>
    <r>
      <t xml:space="preserve">Disease-Free Survival nach 1 Jahr - Primärfälle Stadium III
</t>
    </r>
    <r>
      <rPr>
        <sz val="8"/>
        <color theme="6" tint="-0.249977111117893"/>
        <rFont val="Arial"/>
        <family val="2"/>
      </rPr>
      <t>(Disease-Free survival after 1 year - Primary cases stage III)</t>
    </r>
  </si>
  <si>
    <r>
      <t xml:space="preserve">Möglichst hohes Disease-Free Survival nach 1 Jahr für Primärfälle Stadium III
</t>
    </r>
    <r>
      <rPr>
        <sz val="8"/>
        <color theme="6" tint="-0.249977111117893"/>
        <rFont val="Arial"/>
        <family val="2"/>
      </rPr>
      <t>(Highest possible disease-free survival after 1 year for stage III primary cases)</t>
    </r>
  </si>
  <si>
    <r>
      <t xml:space="preserve">Primärfälle mit Stadium III mit Follow-Up nach 1 Jahr 
</t>
    </r>
    <r>
      <rPr>
        <sz val="8"/>
        <color theme="2" tint="-0.499984740745262"/>
        <rFont val="Arial"/>
        <family val="2"/>
      </rPr>
      <t>(Primary cases stage III with follow-up after 1 year)</t>
    </r>
  </si>
  <si>
    <r>
      <t xml:space="preserve">KN-EQ 4 - Kennzahlenberechnung: 
</t>
    </r>
    <r>
      <rPr>
        <sz val="9"/>
        <color theme="6" tint="-0.249977111117893"/>
        <rFont val="Arial"/>
        <family val="2"/>
      </rPr>
      <t>(IN-EQ 4 - Indicator calculation)</t>
    </r>
  </si>
  <si>
    <r>
      <t xml:space="preserve">Zähler KN-EQ 4:
</t>
    </r>
    <r>
      <rPr>
        <sz val="8"/>
        <color theme="6" tint="-0.249977111117893"/>
        <rFont val="Arial"/>
        <family val="2"/>
      </rPr>
      <t>(Numerator IN-EQ 4)</t>
    </r>
  </si>
  <si>
    <r>
      <t xml:space="preserve">Grundgesamtheit KN-EQ 4:
</t>
    </r>
    <r>
      <rPr>
        <sz val="8"/>
        <color theme="6" tint="-0.249977111117893"/>
        <rFont val="Arial"/>
        <family val="2"/>
      </rPr>
      <t>(Population (=denominator) IN-EQ 4)</t>
    </r>
  </si>
  <si>
    <r>
      <rPr>
        <b/>
        <sz val="10"/>
        <rFont val="Arial"/>
        <family val="2"/>
      </rPr>
      <t xml:space="preserve">Alle 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</si>
  <si>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KN-EQ 5 - Disease-Free Survival nach 3 Jahren - Primärfälle Stadium I und II
</t>
    </r>
    <r>
      <rPr>
        <b/>
        <sz val="9"/>
        <color theme="6" tint="-0.249977111117893"/>
        <rFont val="Arial"/>
        <family val="2"/>
      </rPr>
      <t>(IN-EQ 5 - Disease-Free Survival after 3 years - Primary cases stage I and II)</t>
    </r>
  </si>
  <si>
    <r>
      <t xml:space="preserve">KN-EQ 5 - EQ-Kennzahlenbogen: 
</t>
    </r>
    <r>
      <rPr>
        <sz val="9"/>
        <color theme="6" tint="-0.249977111117893"/>
        <rFont val="Arial"/>
        <family val="2"/>
      </rPr>
      <t>(IN-EQ 5 - EQ-Indicator sheet)</t>
    </r>
  </si>
  <si>
    <r>
      <t xml:space="preserve">Disease-Free Survival nach 3 Jahren - Primärfälle Stadium I und II
</t>
    </r>
    <r>
      <rPr>
        <sz val="8"/>
        <color theme="6" tint="-0.249977111117893"/>
        <rFont val="Arial"/>
        <family val="2"/>
      </rPr>
      <t>(Disease-Free survival after 3 years - Primary cases stage I and II)</t>
    </r>
  </si>
  <si>
    <r>
      <t xml:space="preserve">Möglichst hohes Disease-Free Survival nach 3 Jahren für Primärfälle Stadium I und II
</t>
    </r>
    <r>
      <rPr>
        <sz val="8"/>
        <color theme="6" tint="-0.249977111117893"/>
        <rFont val="Arial"/>
        <family val="2"/>
      </rPr>
      <t>(Highest possible disease-free survival after 3 years for stage I and II primary cases)</t>
    </r>
  </si>
  <si>
    <r>
      <t xml:space="preserve">Primärfälle des Nenners, die nach 3 Jahren tumorfrei sind
</t>
    </r>
    <r>
      <rPr>
        <sz val="8"/>
        <color theme="6" tint="-0.249977111117893"/>
        <rFont val="Arial"/>
        <family val="2"/>
      </rPr>
      <t>(Primary cases of the denominator that are tumour-free after 3 years)</t>
    </r>
  </si>
  <si>
    <r>
      <t xml:space="preserve">Primärfälle mit Stadium I-II mit Follow-Up nach 3 Jahren 
</t>
    </r>
    <r>
      <rPr>
        <sz val="8"/>
        <color theme="2" tint="-0.499984740745262"/>
        <rFont val="Arial"/>
        <family val="2"/>
      </rPr>
      <t>(Primary cases stage I-II with follow-up after 3 years)</t>
    </r>
  </si>
  <si>
    <r>
      <t xml:space="preserve">KN-EQ 5 - Kennzahlenberechnung: 
</t>
    </r>
    <r>
      <rPr>
        <sz val="9"/>
        <color theme="6" tint="-0.249977111117893"/>
        <rFont val="Arial"/>
        <family val="2"/>
      </rPr>
      <t>(IN-EQ 5 - Indicator calculation)</t>
    </r>
  </si>
  <si>
    <r>
      <t xml:space="preserve">Zähler KN-EQ 5:
</t>
    </r>
    <r>
      <rPr>
        <sz val="8"/>
        <color theme="6" tint="-0.249977111117893"/>
        <rFont val="Arial"/>
        <family val="2"/>
      </rPr>
      <t>(Numerator IN-EQ 5)</t>
    </r>
  </si>
  <si>
    <r>
      <t xml:space="preserve">Fälle des Nenners mit EQ-Kategorie (Klinisch) "PT_L_OE_3"
</t>
    </r>
    <r>
      <rPr>
        <sz val="8"/>
        <color theme="0" tint="-0.499984740745262"/>
        <rFont val="Arial"/>
        <family val="2"/>
      </rPr>
      <t>(Cases of the denominator with outcome quality category (clinical) "PT_L_OE_3")</t>
    </r>
  </si>
  <si>
    <r>
      <t xml:space="preserve">Grundgesamtheit KN-EQ 5:
</t>
    </r>
    <r>
      <rPr>
        <sz val="8"/>
        <color theme="6" tint="-0.249977111117893"/>
        <rFont val="Arial"/>
        <family val="2"/>
      </rPr>
      <t>(Population (=denominator) IN-EQ 5)</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</si>
  <si>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1 year (PT_V_OE_3-, PT_V_ME_3-, PNT_V_3-, PT_L_OE_3-, PT_L_ME_3- and PNT_L_3-cases from spreadsheet "EQ-Kategorien")</t>
    </r>
  </si>
  <si>
    <r>
      <t xml:space="preserve">KN-EQ 6 - Overall Survival nach 3 Jahren - Primärfälle Stadium III und IV
</t>
    </r>
    <r>
      <rPr>
        <b/>
        <sz val="9"/>
        <color theme="6" tint="-0.249977111117893"/>
        <rFont val="Arial"/>
        <family val="2"/>
      </rPr>
      <t>(IN-EQ 6 - Overall Survival after 3 years - Primary cases stage III und IV)</t>
    </r>
  </si>
  <si>
    <r>
      <t xml:space="preserve">KN-EQ 6 - EQ-Kennzahlenbogen: 
</t>
    </r>
    <r>
      <rPr>
        <sz val="9"/>
        <color theme="6" tint="-0.249977111117893"/>
        <rFont val="Arial"/>
        <family val="2"/>
      </rPr>
      <t>(IN-EQ 6 - EQ-Indicator sheet)</t>
    </r>
  </si>
  <si>
    <r>
      <t xml:space="preserve">Overall Survival nach 3 Jahren - Primärfälle Stadium III und IV
</t>
    </r>
    <r>
      <rPr>
        <sz val="8"/>
        <color theme="6" tint="-0.249977111117893"/>
        <rFont val="Arial"/>
        <family val="2"/>
      </rPr>
      <t>(Overall survival after 3 years - Primary cases stage III and IV)</t>
    </r>
  </si>
  <si>
    <r>
      <t xml:space="preserve">Möglichst hohes Overall Survival nach 3 Jahren für Primärfälle Stadium III und IV
</t>
    </r>
    <r>
      <rPr>
        <sz val="8"/>
        <color theme="6" tint="-0.249977111117893"/>
        <rFont val="Arial"/>
        <family val="2"/>
      </rPr>
      <t>(Highest possible overall survival after 3 year for stage III and IV primary cases)</t>
    </r>
  </si>
  <si>
    <r>
      <t xml:space="preserve">Primärfälle des Nenners, die nach 3 Jahren leben
</t>
    </r>
    <r>
      <rPr>
        <sz val="8"/>
        <color theme="6" tint="-0.249977111117893"/>
        <rFont val="Arial"/>
        <family val="2"/>
      </rPr>
      <t>(Primary cases of the denominator that are alive after 3 years)</t>
    </r>
  </si>
  <si>
    <r>
      <t xml:space="preserve">Primärfälle mit Stadium III-IV mit Follow-Up nach 3 Jahren
</t>
    </r>
    <r>
      <rPr>
        <sz val="8"/>
        <color theme="2" tint="-0.499984740745262"/>
        <rFont val="Arial"/>
        <family val="2"/>
      </rPr>
      <t>(Primary cases stage III-IV with follow-up after 3 years)</t>
    </r>
  </si>
  <si>
    <r>
      <t xml:space="preserve">KN-EQ 6 - Kennzahlenberechnung: 
</t>
    </r>
    <r>
      <rPr>
        <sz val="9"/>
        <color theme="6" tint="-0.249977111117893"/>
        <rFont val="Arial"/>
        <family val="2"/>
      </rPr>
      <t>(IN-EQ 6 - Indicator calculation)</t>
    </r>
  </si>
  <si>
    <r>
      <t xml:space="preserve">Zähler KN-EQ 6:
</t>
    </r>
    <r>
      <rPr>
        <sz val="8"/>
        <color theme="6" tint="-0.249977111117893"/>
        <rFont val="Arial"/>
        <family val="2"/>
      </rPr>
      <t>(Numerator IN-EQ 6)</t>
    </r>
  </si>
  <si>
    <r>
      <t xml:space="preserve">Fälle des Nenners mit EQ-Kategorie (Klinisch) "PT_L_OE_3" oder "PT_L_ME_3" oder "PNT_L_3"
</t>
    </r>
    <r>
      <rPr>
        <sz val="8"/>
        <color theme="2" tint="-0.499984740745262"/>
        <rFont val="Arial"/>
        <family val="2"/>
      </rPr>
      <t>(Cases of the denominator with outcome quality category (clinical) "PT_L_OE_3" or "PT_L_ME_3" or "PNT_L_3")</t>
    </r>
  </si>
  <si>
    <r>
      <t xml:space="preserve">Grundgesamtheit KN-EQ 6:
</t>
    </r>
    <r>
      <rPr>
        <sz val="8"/>
        <color theme="6" tint="-0.249977111117893"/>
        <rFont val="Arial"/>
        <family val="2"/>
      </rPr>
      <t>(Population (=denominator) IN-EQ 6)</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</si>
  <si>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3 years (PT_V_OE_3-, PT_V_ME_3-, PNT_V_3-, PT_L_OE_3-, PT_L_ME_3- and PNT_L_3-cases from spreadsheet "EQ-Kategorien")</t>
    </r>
  </si>
  <si>
    <r>
      <t xml:space="preserve">KN-EQ 7 - Overall Survival nach 1 Jahr - Nicht-Primärfälle
</t>
    </r>
    <r>
      <rPr>
        <b/>
        <sz val="9"/>
        <color theme="6" tint="-0.249977111117893"/>
        <rFont val="Arial"/>
        <family val="2"/>
      </rPr>
      <t>(IN-EQ 7 - Overall survival after 1 year - Non-primary cases)</t>
    </r>
  </si>
  <si>
    <r>
      <t xml:space="preserve">KN-EQ 7 - EQ-Kennzahlenbogen: 
</t>
    </r>
    <r>
      <rPr>
        <sz val="9"/>
        <color theme="6" tint="-0.249977111117893"/>
        <rFont val="Arial"/>
        <family val="2"/>
      </rPr>
      <t>(IN-EQ 7 - EQ-Indicator sheet)</t>
    </r>
  </si>
  <si>
    <r>
      <t xml:space="preserve">Overall Survival nach 1 Jahr - Nicht-Primärfälle
</t>
    </r>
    <r>
      <rPr>
        <sz val="8"/>
        <color theme="6" tint="-0.249977111117893"/>
        <rFont val="Arial"/>
        <family val="2"/>
      </rPr>
      <t>(Overall survival after 1 year - Non-primary cases)</t>
    </r>
  </si>
  <si>
    <r>
      <t xml:space="preserve">Möglichst hohes Overall Survival nach 1 Jahr für Nicht-Primärfälle
</t>
    </r>
    <r>
      <rPr>
        <sz val="8"/>
        <color theme="6" tint="-0.249977111117893"/>
        <rFont val="Arial"/>
        <family val="2"/>
      </rPr>
      <t>(Highest possible overall survival after 1 year for non-primary cases)</t>
    </r>
  </si>
  <si>
    <r>
      <t xml:space="preserve">Nicht-Primärfälle des Nenners, die nach 1 Jahr leben
</t>
    </r>
    <r>
      <rPr>
        <sz val="8"/>
        <color theme="6" tint="-0.249977111117893"/>
        <rFont val="Arial"/>
        <family val="2"/>
      </rPr>
      <t>(Non-primary cases of the denominator that are alive after 1 year)</t>
    </r>
  </si>
  <si>
    <r>
      <t xml:space="preserve">Nicht-Primärfälle mit Follow-Up nach 1 Jahr
</t>
    </r>
    <r>
      <rPr>
        <sz val="8"/>
        <color theme="2" tint="-0.499984740745262"/>
        <rFont val="Arial"/>
        <family val="2"/>
      </rPr>
      <t>(Non-primary cases with follow-up after 1 year)</t>
    </r>
  </si>
  <si>
    <r>
      <t xml:space="preserve">KN-EQ 7 - Kennzahlenberechnung: 
</t>
    </r>
    <r>
      <rPr>
        <sz val="9"/>
        <color theme="6" tint="-0.249977111117893"/>
        <rFont val="Arial"/>
        <family val="2"/>
      </rPr>
      <t>(IN-EQ 7 - Indicator calculation)</t>
    </r>
  </si>
  <si>
    <r>
      <t xml:space="preserve">Zähler KN-EQ 7:
</t>
    </r>
    <r>
      <rPr>
        <sz val="8"/>
        <color theme="6" tint="-0.249977111117893"/>
        <rFont val="Arial"/>
        <family val="2"/>
      </rPr>
      <t>(Numerator IN-EQ 7)</t>
    </r>
  </si>
  <si>
    <r>
      <t xml:space="preserve">Fälle des Nenners mit EQ-Kategorie (Klinisch) "PT_L_OE_1" oder "PT_L_ME_1" oder "PNT_L_1"
</t>
    </r>
    <r>
      <rPr>
        <sz val="8"/>
        <color theme="0" tint="-0.499984740745262"/>
        <rFont val="Arial"/>
        <family val="2"/>
      </rPr>
      <t>(Cases of the denominator with outcome quality category (clinical) "PT_L_OE_1" or "PT_L_ME_1" or "PNT_L_1")</t>
    </r>
  </si>
  <si>
    <r>
      <t xml:space="preserve">Grundgesamtheit KN-EQ 7:
</t>
    </r>
    <r>
      <rPr>
        <sz val="8"/>
        <color theme="6" tint="-0.249977111117893"/>
        <rFont val="Arial"/>
        <family val="2"/>
      </rPr>
      <t>(Population (=denominator) IN-EQ 7)</t>
    </r>
  </si>
  <si>
    <r>
      <rPr>
        <b/>
        <sz val="10"/>
        <rFont val="Arial"/>
        <family val="2"/>
      </rPr>
      <t xml:space="preserve">Alle F- und R-Fälle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R- and F-cases with a follow-up after 1 year (PT_V_OE_1-, PT_V_ME_1-, PNT_V_1-, PT_L_OE_1-, PT_L_ME_1- and PNT_L_1-cases from spreadsheet "EQ-Kategorien")</t>
    </r>
  </si>
  <si>
    <r>
      <t xml:space="preserve">Filter für Menüs zur Ergebnisqualität (Pilot)
</t>
    </r>
    <r>
      <rPr>
        <b/>
        <sz val="9"/>
        <color theme="6" tint="-0.249977111117893"/>
        <rFont val="Arial"/>
        <family val="2"/>
      </rPr>
      <t>(Filter for menus of outcome quality (pilot))</t>
    </r>
  </si>
  <si>
    <r>
      <t xml:space="preserve">Filtereinstellung
</t>
    </r>
    <r>
      <rPr>
        <sz val="8"/>
        <color theme="0"/>
        <rFont val="Arial"/>
        <family val="2"/>
      </rPr>
      <t>(Field name)</t>
    </r>
  </si>
  <si>
    <t>Fälle im Zeitraum</t>
  </si>
  <si>
    <t>Falldatum</t>
  </si>
  <si>
    <t>berechnet (Datum abhg. von Fallkategorie)</t>
  </si>
  <si>
    <t>Datum von ≤ YYYY-MM-DD ≤ Datum bis</t>
  </si>
  <si>
    <r>
      <t xml:space="preserve">Primärfälle </t>
    </r>
    <r>
      <rPr>
        <sz val="8"/>
        <color theme="1"/>
        <rFont val="Arial"/>
        <family val="2"/>
      </rPr>
      <t>(Checkbox)</t>
    </r>
  </si>
  <si>
    <r>
      <t xml:space="preserve">Nicht-Primärfälle </t>
    </r>
    <r>
      <rPr>
        <sz val="8"/>
        <color theme="1"/>
        <rFont val="Arial"/>
        <family val="2"/>
      </rPr>
      <t>(Checkbox)</t>
    </r>
  </si>
  <si>
    <r>
      <t xml:space="preserve">Stadium I </t>
    </r>
    <r>
      <rPr>
        <sz val="8"/>
        <color theme="1"/>
        <rFont val="Arial"/>
        <family val="2"/>
      </rPr>
      <t>(Checkbox)</t>
    </r>
  </si>
  <si>
    <r>
      <t xml:space="preserve">Stadium II </t>
    </r>
    <r>
      <rPr>
        <sz val="8"/>
        <color theme="1"/>
        <rFont val="Arial"/>
        <family val="2"/>
      </rPr>
      <t>(Checkbox)</t>
    </r>
  </si>
  <si>
    <r>
      <t xml:space="preserve">Stadium III </t>
    </r>
    <r>
      <rPr>
        <sz val="8"/>
        <color theme="1"/>
        <rFont val="Arial"/>
        <family val="2"/>
      </rPr>
      <t>(Checkbox)</t>
    </r>
  </si>
  <si>
    <r>
      <t xml:space="preserve">Stadium IV </t>
    </r>
    <r>
      <rPr>
        <sz val="8"/>
        <color theme="1"/>
        <rFont val="Arial"/>
        <family val="2"/>
      </rPr>
      <t>(Checkbox)</t>
    </r>
  </si>
  <si>
    <r>
      <t xml:space="preserve">Stadium: Sonstige </t>
    </r>
    <r>
      <rPr>
        <sz val="8"/>
        <color theme="1"/>
        <rFont val="Arial"/>
        <family val="2"/>
      </rPr>
      <t>(Checkbox)</t>
    </r>
  </si>
  <si>
    <r>
      <t xml:space="preserve">Krebsvorerkrankung(en): ja </t>
    </r>
    <r>
      <rPr>
        <sz val="8"/>
        <color theme="1"/>
        <rFont val="Arial"/>
        <family val="2"/>
      </rPr>
      <t>(Checkbox)</t>
    </r>
  </si>
  <si>
    <r>
      <t xml:space="preserve">Krebsvorerkrankung(en): nein </t>
    </r>
    <r>
      <rPr>
        <sz val="8"/>
        <color theme="1"/>
        <rFont val="Arial"/>
        <family val="2"/>
      </rPr>
      <t>(Checkbox)</t>
    </r>
  </si>
  <si>
    <t>von ≤ Alter bei Diagnose ≤ bis</t>
  </si>
  <si>
    <r>
      <t xml:space="preserve">Falldokumentation: abgeschlossen </t>
    </r>
    <r>
      <rPr>
        <sz val="8"/>
        <color theme="1"/>
        <rFont val="Arial"/>
        <family val="2"/>
      </rPr>
      <t>(Checkbox)</t>
    </r>
  </si>
  <si>
    <t>Abgeschlossen (A)</t>
  </si>
  <si>
    <r>
      <rPr>
        <b/>
        <sz val="10"/>
        <rFont val="Arial"/>
        <family val="2"/>
      </rPr>
      <t>Alle NO-, ONV-, ONN-, R- und F-Fälle</t>
    </r>
    <r>
      <rPr>
        <sz val="11"/>
        <rFont val="Arial"/>
        <family val="2"/>
      </rPr>
      <t xml:space="preserve">
</t>
    </r>
    <r>
      <rPr>
        <sz val="8"/>
        <color theme="2" tint="-0.499984740745262"/>
        <rFont val="Arial"/>
        <family val="2"/>
      </rPr>
      <t>(All NO-, ONV-, ONN-, R- and F-cases)</t>
    </r>
  </si>
  <si>
    <r>
      <rPr>
        <b/>
        <sz val="10"/>
        <rFont val="Arial"/>
        <family val="2"/>
      </rPr>
      <t>Alle NO-, ONV-, ONN-, R- und F-Fälle</t>
    </r>
    <r>
      <rPr>
        <sz val="11"/>
        <rFont val="Arial"/>
        <family val="2"/>
      </rPr>
      <t xml:space="preserve">
</t>
    </r>
    <r>
      <rPr>
        <sz val="8"/>
        <rFont val="Arial"/>
        <family val="2"/>
      </rPr>
      <t>(All NO-, ONV-, ONN-, R- and F-cases)</t>
    </r>
  </si>
  <si>
    <r>
      <t xml:space="preserve">Alle NO- und ONV-Fälle
</t>
    </r>
    <r>
      <rPr>
        <sz val="8"/>
        <color theme="2" tint="-0.499984740745262"/>
        <rFont val="Arial"/>
        <family val="2"/>
      </rPr>
      <t>(All NO- and ONV-cases)</t>
    </r>
  </si>
  <si>
    <r>
      <t xml:space="preserve">Alle NO-, ONV-, ONN-, R- und F-Fälle (WENN Falldatum im Zeitraum des Filters UND Falldatum ≤ 31.12.Kennzahlenjahr - x Jahre mit x=1)
</t>
    </r>
    <r>
      <rPr>
        <sz val="8"/>
        <color theme="0" tint="-0.499984740745262"/>
        <rFont val="Arial"/>
        <family val="2"/>
      </rPr>
      <t xml:space="preserve">(All NO-, ONV-, ONN-, R- and F-cases </t>
    </r>
  </si>
  <si>
    <r>
      <t xml:space="preserve">Alle NO-, ONV-, ONN-, R- und F-Fälle (WENN Falldatum im Zeitraum des Filters UND Falldatum ≤ 31.12.Kennzahlenjahr - x Jahre mit x=3)
</t>
    </r>
    <r>
      <rPr>
        <sz val="8"/>
        <color theme="0" tint="-0.499984740745262"/>
        <rFont val="Arial"/>
        <family val="2"/>
      </rPr>
      <t>(All NO-, ONV-, ONN-, R- and F-cases</t>
    </r>
  </si>
  <si>
    <r>
      <t xml:space="preserve">Für NO- und ONV-Fälle:
</t>
    </r>
    <r>
      <rPr>
        <sz val="8"/>
        <color theme="2" tint="-0.499984740745262"/>
        <rFont val="Arial"/>
        <family val="2"/>
      </rPr>
      <t>(For NO- and ONV-cases)</t>
    </r>
  </si>
  <si>
    <r>
      <t xml:space="preserve">Alle NO- und ONV-Fälle
</t>
    </r>
    <r>
      <rPr>
        <sz val="8"/>
        <color theme="2" tint="-0.499984740745262"/>
        <rFont val="Arial"/>
        <family val="2"/>
      </rPr>
      <t>(All NO- und ONV-cases)</t>
    </r>
  </si>
  <si>
    <r>
      <t>Postoperativer T-Status des Primärtumors. Im Falle eines Lokalrezidivs oder ausschließlicher Fernmetastasierung kann dieses Feld leergelassen werden.
Die Klassifikation des T-Stadiums ist wie folgt definiert (</t>
    </r>
    <r>
      <rPr>
        <i/>
        <sz val="8"/>
        <rFont val="Arial"/>
        <family val="2"/>
      </rPr>
      <t>vgl. TNM - Klassifikation maligner Tumoren,  8. Auflage, S. 197-198</t>
    </r>
    <r>
      <rPr>
        <sz val="8"/>
        <rFont val="Arial"/>
        <family val="2"/>
      </rPr>
      <t>)</t>
    </r>
  </si>
  <si>
    <r>
      <t>Prätherapeutischer M-Status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M-Stadiums ist wie folgt definiert (</t>
    </r>
    <r>
      <rPr>
        <i/>
        <sz val="8"/>
        <rFont val="Arial"/>
        <family val="2"/>
      </rPr>
      <t>vgl. TNM - Klassifikation maligner Tumoren,  8. Auflage, S. 200</t>
    </r>
    <r>
      <rPr>
        <sz val="8"/>
        <rFont val="Arial"/>
        <family val="2"/>
      </rPr>
      <t xml:space="preserve">)
</t>
    </r>
  </si>
  <si>
    <r>
      <t>Prätherapeutischer N-Status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N-Stadiums ist wie folgt definiert (</t>
    </r>
    <r>
      <rPr>
        <i/>
        <sz val="8"/>
        <rFont val="Arial"/>
        <family val="2"/>
      </rPr>
      <t>vgl. TNM - Klassifikation maligner Tumoren,  8. Auflage, S. 198-200</t>
    </r>
    <r>
      <rPr>
        <sz val="8"/>
        <rFont val="Arial"/>
        <family val="2"/>
      </rPr>
      <t xml:space="preserve">)
</t>
    </r>
  </si>
  <si>
    <r>
      <t>Prätherapeutischer T-Status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T-Stadiums ist wie folgt definiert (</t>
    </r>
    <r>
      <rPr>
        <i/>
        <sz val="8"/>
        <rFont val="Arial"/>
        <family val="2"/>
      </rPr>
      <t>vgl. TNM - Klassifikation maligner Tumoren,  8. Auflage, S. 197-198</t>
    </r>
    <r>
      <rPr>
        <sz val="8"/>
        <rFont val="Arial"/>
        <family val="2"/>
      </rPr>
      <t xml:space="preserve">)
</t>
    </r>
  </si>
  <si>
    <r>
      <t>Postoperativer N-Status des Primärtumors. Im Falle eines Lokalrezidivs oder ausschließlicher Fernmetastasierung kann dieses Feld leergelassen werden.
Die Klassifikation des N-Stadiums ist wie folgt definiert (</t>
    </r>
    <r>
      <rPr>
        <i/>
        <sz val="8"/>
        <rFont val="Arial"/>
        <family val="2"/>
      </rPr>
      <t>vgl. TNM - Klassifikation maligner Tumoren,  8. Auflage, S. 198-200</t>
    </r>
    <r>
      <rPr>
        <sz val="8"/>
        <rFont val="Arial"/>
        <family val="2"/>
      </rPr>
      <t xml:space="preserve">)
</t>
    </r>
  </si>
  <si>
    <r>
      <t>Postoperativer M-Status des Primärtumors. Im Falle eines Lokalrezidivs oder ausschließlicher Fernmetastasierung kann dieses Feld leergelassen werden.
Die Klassifikation des M-Stadiums ist wie folgt definiert (</t>
    </r>
    <r>
      <rPr>
        <i/>
        <sz val="8"/>
        <rFont val="Arial"/>
        <family val="2"/>
      </rPr>
      <t>vgl. TNM - Klassifikation maligner Tumoren,  8. Auflage, S. 200</t>
    </r>
    <r>
      <rPr>
        <sz val="8"/>
        <rFont val="Arial"/>
        <family val="2"/>
      </rPr>
      <t>)</t>
    </r>
  </si>
  <si>
    <r>
      <t xml:space="preserve">Trastuzumab-basierte Therapie über 1 Jahr bei HER-2 pos. Befund 
</t>
    </r>
    <r>
      <rPr>
        <sz val="8"/>
        <color theme="1" tint="0.499984740745262"/>
        <rFont val="Arial"/>
        <family val="2"/>
      </rPr>
      <t>(Trastuzumab based therapy over 1 year in the case of HER-2 positive result)</t>
    </r>
  </si>
  <si>
    <r>
      <t xml:space="preserve">Trastuzumab-basierte Therapie über 1 Jahr bei möglichst vielen HER-2 pos. Primärfällen ≥ pT1c
</t>
    </r>
    <r>
      <rPr>
        <sz val="8"/>
        <color theme="1" tint="0.499984740745262"/>
        <rFont val="Arial"/>
        <family val="2"/>
      </rPr>
      <t>(Trastuzumab based therapy for 1 year for as many HER-2 positive primary cases as possible)</t>
    </r>
  </si>
  <si>
    <r>
      <t xml:space="preserve">Primärfälle des Nenners, denen eine Trastuzumab-basierte Therapie über 1 Jahr empfohlen wurde
</t>
    </r>
    <r>
      <rPr>
        <sz val="8"/>
        <color theme="1" tint="0.499984740745262"/>
        <rFont val="Arial"/>
        <family val="2"/>
      </rPr>
      <t>(Primary cases of the denominator for which Trastuzumab based therapy over 1 year was recommended)</t>
    </r>
  </si>
  <si>
    <t>Karzinom, in situ, kein spezieller Typ (NST)</t>
  </si>
  <si>
    <t>Karzinom in situ, mit onkozytärem Muster</t>
  </si>
  <si>
    <t>Karzinom, in situ, mit lipidreichem Muster</t>
  </si>
  <si>
    <t>Karzinom, in situ, mit glykogenreichem, klarzelligem Muster</t>
  </si>
  <si>
    <t>Karzinom, in situ, mit sebozeösem Muster</t>
  </si>
  <si>
    <t>lobuläres Karzinom, in situ</t>
  </si>
  <si>
    <t>Mikropapilläres Karzinom, in situ</t>
  </si>
  <si>
    <t>Papilläres Karzinom, in situ</t>
  </si>
  <si>
    <t>IHC +++ (IHC3)
IHC ++  ISH positiv (IHC2+)
IHC ++ ISH negativ (IHC2-)
IHC + (IHC1)
IHC 0+ (IHC0-1)
IHC 0 (IHC0)
Unbekannt (U)</t>
  </si>
  <si>
    <r>
      <rPr>
        <b/>
        <u/>
        <sz val="9"/>
        <color theme="10"/>
        <rFont val="Arial"/>
        <family val="2"/>
      </rPr>
      <t>Gesamtbetrachtung Zertifizierung</t>
    </r>
    <r>
      <rPr>
        <u/>
        <sz val="9"/>
        <color theme="10"/>
        <rFont val="Arial"/>
        <family val="2"/>
      </rPr>
      <t xml:space="preserve">
</t>
    </r>
    <r>
      <rPr>
        <sz val="9"/>
        <color theme="2" tint="-0.499984740745262"/>
        <rFont val="Arial"/>
        <family val="2"/>
      </rPr>
      <t>(general overview certification)</t>
    </r>
  </si>
  <si>
    <r>
      <t xml:space="preserve">KN 7 - Anti HER-2 gerichtete Therapie über 1 Jahr bei HER-2 pos. Befund 
</t>
    </r>
    <r>
      <rPr>
        <sz val="9"/>
        <color theme="1" tint="0.499984740745262"/>
        <rFont val="Arial"/>
        <family val="2"/>
      </rPr>
      <t>(IN 7 - Anti-HER-2 directed therapy over 1 year in the case of HER-2 positive result)</t>
    </r>
  </si>
  <si>
    <t>KN-14</t>
  </si>
  <si>
    <r>
      <t xml:space="preserve">KN 20 (optional) - Anwendung der Checkliste
</t>
    </r>
    <r>
      <rPr>
        <sz val="9"/>
        <color theme="1" tint="0.499984740745262"/>
        <rFont val="Arial"/>
        <family val="2"/>
      </rPr>
      <t>(IN 20 (optional) -  Application of the checklist)</t>
    </r>
  </si>
  <si>
    <r>
      <rPr>
        <b/>
        <u/>
        <sz val="9"/>
        <color theme="10"/>
        <rFont val="Arial"/>
        <family val="2"/>
      </rPr>
      <t>EQ-Kategorien (Performance)</t>
    </r>
    <r>
      <rPr>
        <u/>
        <sz val="9"/>
        <color theme="10"/>
        <rFont val="Arial"/>
        <family val="2"/>
      </rPr>
      <t xml:space="preserve">
</t>
    </r>
    <r>
      <rPr>
        <sz val="9"/>
        <color theme="2" tint="-0.499984740745262"/>
        <rFont val="Arial"/>
        <family val="2"/>
      </rPr>
      <t>(EQ.categories (performance))</t>
    </r>
  </si>
  <si>
    <r>
      <t xml:space="preserve">Fallkategorien für die EQ Performance (Pilot)
</t>
    </r>
    <r>
      <rPr>
        <sz val="9"/>
        <color theme="6" tint="-0.249977111117893"/>
        <rFont val="Arial"/>
        <family val="2"/>
      </rPr>
      <t>(Case categories for EQ performance (pilot))</t>
    </r>
  </si>
  <si>
    <r>
      <rPr>
        <b/>
        <u/>
        <sz val="9"/>
        <color theme="10"/>
        <rFont val="Arial"/>
        <family val="2"/>
      </rPr>
      <t>EQ Performance (Pilot)</t>
    </r>
    <r>
      <rPr>
        <u/>
        <sz val="9"/>
        <color theme="10"/>
        <rFont val="Arial"/>
        <family val="2"/>
      </rPr>
      <t xml:space="preserve">
</t>
    </r>
    <r>
      <rPr>
        <sz val="9"/>
        <color theme="6" tint="-0.249977111117893"/>
        <rFont val="Arial"/>
        <family val="2"/>
      </rPr>
      <t>(EQ performance (pilot))</t>
    </r>
  </si>
  <si>
    <r>
      <t xml:space="preserve">EQ Performance (Pilot)
</t>
    </r>
    <r>
      <rPr>
        <sz val="9"/>
        <color theme="6" tint="-0.249977111117893"/>
        <rFont val="Arial"/>
        <family val="2"/>
      </rPr>
      <t>(EQ performance (pilot))</t>
    </r>
  </si>
  <si>
    <r>
      <rPr>
        <b/>
        <u/>
        <sz val="9"/>
        <color theme="10"/>
        <rFont val="Arial"/>
        <family val="2"/>
      </rPr>
      <t xml:space="preserve">EQ-Kategorien (Klinisch)
</t>
    </r>
    <r>
      <rPr>
        <sz val="9"/>
        <color theme="2" tint="-0.499984740745262"/>
        <rFont val="Arial"/>
        <family val="2"/>
      </rPr>
      <t>(EQ categories (clinical))</t>
    </r>
  </si>
  <si>
    <r>
      <t xml:space="preserve">Fallkategorien für die EQ Klinisch (Pilot)
</t>
    </r>
    <r>
      <rPr>
        <sz val="9"/>
        <color theme="6" tint="-0.249977111117893"/>
        <rFont val="Arial"/>
        <family val="2"/>
      </rPr>
      <t>(Case categories for EQ clinical (pilot))</t>
    </r>
  </si>
  <si>
    <r>
      <rPr>
        <b/>
        <u/>
        <sz val="9"/>
        <color theme="10"/>
        <rFont val="Arial"/>
        <family val="2"/>
      </rPr>
      <t>EQ Klinisch (Pilot)</t>
    </r>
    <r>
      <rPr>
        <u/>
        <sz val="9"/>
        <color theme="10"/>
        <rFont val="Arial"/>
        <family val="2"/>
      </rPr>
      <t xml:space="preserve">
</t>
    </r>
    <r>
      <rPr>
        <sz val="9"/>
        <color theme="6" tint="-0.249977111117893"/>
        <rFont val="Arial"/>
        <family val="2"/>
      </rPr>
      <t>(EQ clinical (pilot))</t>
    </r>
  </si>
  <si>
    <r>
      <t xml:space="preserve">EQ Klinisch (Pilot)
</t>
    </r>
    <r>
      <rPr>
        <sz val="9"/>
        <color theme="6" tint="-0.249977111117893"/>
        <rFont val="Arial"/>
        <family val="2"/>
      </rPr>
      <t>(EQ clinical (pilot))</t>
    </r>
  </si>
  <si>
    <r>
      <rPr>
        <b/>
        <u/>
        <sz val="9"/>
        <color theme="10"/>
        <rFont val="Arial"/>
        <family val="2"/>
      </rPr>
      <t>EQ Kennzahlen (Pilot)</t>
    </r>
    <r>
      <rPr>
        <u/>
        <sz val="9"/>
        <color theme="10"/>
        <rFont val="Arial"/>
        <family val="2"/>
      </rPr>
      <t xml:space="preserve">
</t>
    </r>
    <r>
      <rPr>
        <sz val="9"/>
        <color theme="2" tint="-0.499984740745262"/>
        <rFont val="Arial"/>
        <family val="2"/>
      </rPr>
      <t>(EQ indicators (pilot))</t>
    </r>
  </si>
  <si>
    <r>
      <t xml:space="preserve">EQ Kennzahlen (Pilot)
</t>
    </r>
    <r>
      <rPr>
        <sz val="9"/>
        <color theme="6" tint="-0.249977111117893"/>
        <rFont val="Arial"/>
        <family val="2"/>
      </rPr>
      <t>(EQ indicators (pilot))</t>
    </r>
  </si>
  <si>
    <t>KN-EQ-1 (Pilot)</t>
  </si>
  <si>
    <r>
      <t xml:space="preserve">Follow-Up Quote nach 1 Jahr
</t>
    </r>
    <r>
      <rPr>
        <sz val="9"/>
        <color theme="2" tint="-0.499984740745262"/>
        <rFont val="Arial"/>
        <family val="2"/>
      </rPr>
      <t>(Follow-up rate after 1 year)</t>
    </r>
  </si>
  <si>
    <t>KN-EQ-2 (Pilot)</t>
  </si>
  <si>
    <r>
      <t xml:space="preserve">Follow-Up Quote nach 3 Jahren
</t>
    </r>
    <r>
      <rPr>
        <sz val="9"/>
        <color theme="2" tint="-0.499984740745262"/>
        <rFont val="Arial"/>
        <family val="2"/>
      </rPr>
      <t>(Follow-up rate after 3 years)</t>
    </r>
  </si>
  <si>
    <t>KN-EQ-3 (Pilot)</t>
  </si>
  <si>
    <r>
      <t xml:space="preserve">Disease-Free Survival nach 1 Jahr - Primärfälle Stadium I und II
</t>
    </r>
    <r>
      <rPr>
        <sz val="9"/>
        <color theme="2" tint="-0.499984740745262"/>
        <rFont val="Arial"/>
        <family val="2"/>
      </rPr>
      <t>(Disease-Free Survival after 1 year - Primary cases stage I and II)</t>
    </r>
  </si>
  <si>
    <t>KN-EQ-4 (Pilot)</t>
  </si>
  <si>
    <r>
      <t xml:space="preserve">Disease-Free Survival nach 1 Jahr - Primärfälle Stadium III
</t>
    </r>
    <r>
      <rPr>
        <sz val="9"/>
        <color theme="2" tint="-0.499984740745262"/>
        <rFont val="Arial"/>
        <family val="2"/>
      </rPr>
      <t>(Disease-Free Survival after 1 year - Primary cases stage III)</t>
    </r>
  </si>
  <si>
    <t>KN-EQ-5 (Pilot)</t>
  </si>
  <si>
    <r>
      <t xml:space="preserve">Disease-Free Survival nach 1 Jahr - Primärfälle Stadium IV
</t>
    </r>
    <r>
      <rPr>
        <sz val="9"/>
        <color theme="2" tint="-0.499984740745262"/>
        <rFont val="Arial"/>
        <family val="2"/>
      </rPr>
      <t>(Disease-Free Survival after 1 year - Primary cases stage IV)</t>
    </r>
  </si>
  <si>
    <t>KN-EQ-6 (Pilot)</t>
  </si>
  <si>
    <r>
      <t xml:space="preserve">Disease-Free Survival nach 3 Jahren - Primärfälle Stadium I und II
</t>
    </r>
    <r>
      <rPr>
        <sz val="9"/>
        <color theme="2" tint="-0.499984740745262"/>
        <rFont val="Arial"/>
        <family val="2"/>
      </rPr>
      <t>(Disease-Free Survival after 3 years - Primary cases stage I and II)</t>
    </r>
  </si>
  <si>
    <t>KN-EQ-7 (Pilot)</t>
  </si>
  <si>
    <r>
      <t xml:space="preserve">Overall Survival nach 1 Jahr - Nicht-Primärfälle
</t>
    </r>
    <r>
      <rPr>
        <sz val="9"/>
        <color theme="2" tint="-0.499984740745262"/>
        <rFont val="Arial"/>
        <family val="2"/>
      </rPr>
      <t>(Overall survival after 1 year - Non-primary cases)</t>
    </r>
  </si>
  <si>
    <t>EQ-Filter</t>
  </si>
  <si>
    <r>
      <t xml:space="preserve">Filter für EQ-Menüs
</t>
    </r>
    <r>
      <rPr>
        <sz val="9"/>
        <color theme="2" tint="-0.499984740745262"/>
        <rFont val="Arial"/>
        <family val="2"/>
      </rPr>
      <t>(Filter for EQ-menus)</t>
    </r>
  </si>
  <si>
    <r>
      <t xml:space="preserve">Datenfelder zur Berechnung UICC-Stadien
</t>
    </r>
    <r>
      <rPr>
        <sz val="9"/>
        <color theme="1" tint="0.499984740745262"/>
        <rFont val="Arial"/>
        <family val="2"/>
      </rPr>
      <t>(data fields for the calculation uicc stages)</t>
    </r>
  </si>
  <si>
    <r>
      <t xml:space="preserve">Für die Zertifizierung relevante Angaben für das Zielgebiet der Bestrahlung)
</t>
    </r>
    <r>
      <rPr>
        <sz val="9"/>
        <color theme="6" tint="-0.249977111117893"/>
        <rFont val="Arial"/>
        <family val="2"/>
      </rPr>
      <t>(radiation target areas relevant for certification)</t>
    </r>
  </si>
  <si>
    <r>
      <rPr>
        <b/>
        <u/>
        <sz val="9"/>
        <color theme="10"/>
        <rFont val="Arial"/>
        <family val="2"/>
      </rPr>
      <t>Kennzahlenbogen</t>
    </r>
    <r>
      <rPr>
        <u/>
        <sz val="9"/>
        <color theme="10"/>
        <rFont val="Arial"/>
        <family val="2"/>
      </rPr>
      <t xml:space="preserve">
</t>
    </r>
    <r>
      <rPr>
        <sz val="9"/>
        <color theme="1" tint="0.499984740745262"/>
        <rFont val="Arial"/>
        <family val="2"/>
      </rPr>
      <t>(Indicator sheet)</t>
    </r>
  </si>
  <si>
    <r>
      <rPr>
        <b/>
        <u/>
        <sz val="9"/>
        <color theme="10"/>
        <rFont val="Arial"/>
        <family val="2"/>
      </rPr>
      <t>Basisdaten</t>
    </r>
    <r>
      <rPr>
        <u/>
        <sz val="9"/>
        <color theme="10"/>
        <rFont val="Arial"/>
        <family val="2"/>
      </rPr>
      <t xml:space="preserve">
</t>
    </r>
    <r>
      <rPr>
        <sz val="9"/>
        <color theme="1" tint="0.499984740745262"/>
        <rFont val="Arial"/>
        <family val="2"/>
      </rPr>
      <t>(Basic data)</t>
    </r>
  </si>
  <si>
    <r>
      <rPr>
        <b/>
        <u/>
        <sz val="9"/>
        <color theme="10"/>
        <rFont val="Arial"/>
        <family val="2"/>
      </rPr>
      <t>Validierung Datensätze - Zertifzierung XML</t>
    </r>
    <r>
      <rPr>
        <u/>
        <sz val="9"/>
        <color theme="10"/>
        <rFont val="Arial"/>
        <family val="2"/>
      </rPr>
      <t xml:space="preserve">
</t>
    </r>
    <r>
      <rPr>
        <sz val="9"/>
        <color theme="1" tint="0.499984740745262"/>
        <rFont val="Arial"/>
        <family val="2"/>
      </rPr>
      <t>(Data set validation)</t>
    </r>
  </si>
  <si>
    <r>
      <t xml:space="preserve">Strahlentherapie Zielgebiet
</t>
    </r>
    <r>
      <rPr>
        <sz val="9"/>
        <color theme="6" tint="-0.249977111117893"/>
        <rFont val="Arial"/>
        <family val="2"/>
      </rPr>
      <t>(Radiotherapy target area)</t>
    </r>
  </si>
  <si>
    <r>
      <t xml:space="preserve">TX (TX)
T0 (T0)
Tis (Tis) </t>
    </r>
    <r>
      <rPr>
        <strike/>
        <sz val="8"/>
        <rFont val="Arial"/>
        <family val="2"/>
      </rPr>
      <t xml:space="preserve">
</t>
    </r>
    <r>
      <rPr>
        <sz val="8"/>
        <rFont val="Arial"/>
        <family val="2"/>
      </rPr>
      <t>Tis (DCIS) (DCIS)
Tis (Paget) (Paget)
T1 (T1)
T1mi (T1mi)
T1a (T1a)
T1b (T1b)
T1c (T1c)
T2 (T2)
T3 (T3)
T4 (T4)
T4a (T4a)
T4b (T4b)
T4c (T4c)
T4d (T4d)</t>
    </r>
  </si>
  <si>
    <r>
      <rPr>
        <b/>
        <sz val="8"/>
        <rFont val="Arial"/>
        <family val="2"/>
      </rPr>
      <t xml:space="preserve">Mastektomie-Code aus Tabellenblatt "OPS-Codes" </t>
    </r>
    <r>
      <rPr>
        <sz val="8"/>
        <rFont val="Arial"/>
        <family val="2"/>
      </rPr>
      <t xml:space="preserve">
5-872 | 5-872.0 | 5-872.1 | 5-872.x | 5-872.y | 5-874 | 5-874.0 | 5-874.1 | 5-874.2 | 5-874.4 | 5-874.5 | 5-874.6 | 5-874.7 | 5-874.8 | 5-874.x | 5-874.y | 5-877 | 5-877.0 | 5-877.10 | 5-877.11 | 5-877.12 | 5-877.1x | 5-877.20 | 5-877.21 | 5-877.22 | 5-877.2x | 5-877.x | 5-877.y</t>
    </r>
  </si>
  <si>
    <t>IHC ++ ISH negativ (IHC2-)
IHC + (IHC1)
IHC 0+ (IHC0-1)
IHC 0 (IHC0)</t>
  </si>
  <si>
    <r>
      <rPr>
        <b/>
        <u/>
        <sz val="9"/>
        <color theme="10"/>
        <rFont val="Arial"/>
        <family val="2"/>
      </rPr>
      <t>Berechnung UICC-Stadien</t>
    </r>
    <r>
      <rPr>
        <u/>
        <sz val="9"/>
        <color theme="10"/>
        <rFont val="Arial"/>
        <family val="2"/>
      </rPr>
      <t xml:space="preserve">
</t>
    </r>
    <r>
      <rPr>
        <u/>
        <sz val="9"/>
        <color theme="1" tint="0.499984740745262"/>
        <rFont val="Arial"/>
        <family val="2"/>
      </rPr>
      <t>(calculation uicc stages)</t>
    </r>
  </si>
  <si>
    <r>
      <rPr>
        <b/>
        <u/>
        <sz val="9"/>
        <color theme="10"/>
        <rFont val="Arial"/>
        <family val="2"/>
      </rPr>
      <t>To-Do-Liste</t>
    </r>
    <r>
      <rPr>
        <u/>
        <sz val="9"/>
        <color theme="10"/>
        <rFont val="Arial"/>
        <family val="2"/>
      </rPr>
      <t xml:space="preserve">
</t>
    </r>
    <r>
      <rPr>
        <u/>
        <sz val="9"/>
        <color theme="1" tint="0.499984740745262"/>
        <rFont val="Arial"/>
        <family val="2"/>
      </rPr>
      <t>(To-do list)</t>
    </r>
  </si>
  <si>
    <t>KN-13a</t>
  </si>
  <si>
    <t>KN-13b</t>
  </si>
  <si>
    <r>
      <t xml:space="preserve">Alle Patienten mit mind. 2 Primärfällen (NO-, ONV- oder ONN-Fälle) im gefilterten Zeitraum
</t>
    </r>
    <r>
      <rPr>
        <sz val="8"/>
        <color theme="1" tint="0.499984740745262"/>
        <rFont val="Arial"/>
        <family val="2"/>
      </rPr>
      <t>(All patients with at least 2 primary cases (NO-, ONV- or ONN-cases) in selected period)</t>
    </r>
  </si>
  <si>
    <r>
      <t xml:space="preserve">Alle Patienten mit max. 1 Primärfall (NO-, ONV- oder ONN-Fall) im gefilterten Zeitraum
</t>
    </r>
    <r>
      <rPr>
        <sz val="8"/>
        <color theme="1" tint="0.499984740745262"/>
        <rFont val="Arial"/>
        <family val="2"/>
      </rPr>
      <t>(All patients with max. 1 primary case (NO-, ONV- or ONN-case) in selected period)</t>
    </r>
  </si>
  <si>
    <r>
      <t>Trastuzumab-basierte T</t>
    </r>
    <r>
      <rPr>
        <strike/>
        <sz val="8"/>
        <rFont val="Arial"/>
        <family val="2"/>
      </rPr>
      <t>t</t>
    </r>
    <r>
      <rPr>
        <sz val="8"/>
        <rFont val="Arial"/>
        <family val="2"/>
      </rPr>
      <t xml:space="preserve">herapie über 1 Jahr bei HER-2 pos. Befund </t>
    </r>
  </si>
  <si>
    <r>
      <t>Trastuzumab-basierte T</t>
    </r>
    <r>
      <rPr>
        <strike/>
        <sz val="8"/>
        <rFont val="Arial"/>
        <family val="2"/>
      </rPr>
      <t>t</t>
    </r>
    <r>
      <rPr>
        <sz val="8"/>
        <rFont val="Arial"/>
        <family val="2"/>
      </rPr>
      <t>herapie über 1 Jahr bei möglichst vielen HER-2 pos. Primärfällen ≥ pT1c</t>
    </r>
  </si>
  <si>
    <r>
      <t>Primärfälle des Nenners, denen eine Trastuzumab-basierte T</t>
    </r>
    <r>
      <rPr>
        <strike/>
        <sz val="8"/>
        <rFont val="Arial"/>
        <family val="2"/>
      </rPr>
      <t>t</t>
    </r>
    <r>
      <rPr>
        <sz val="8"/>
        <rFont val="Arial"/>
        <family val="2"/>
      </rPr>
      <t>herapie über 1 Jahr empfohlen wurde</t>
    </r>
  </si>
  <si>
    <t>13a</t>
  </si>
  <si>
    <t>13b</t>
  </si>
  <si>
    <t>Operationen mit präoperativer  Markierung gesteuert durch Mammographie oder Sonographie</t>
  </si>
  <si>
    <r>
      <t xml:space="preserve">Tumorkonferenz-Gruppe mit:
</t>
    </r>
    <r>
      <rPr>
        <sz val="8"/>
        <color theme="1" tint="0.499984740745262"/>
        <rFont val="Arial"/>
        <family val="2"/>
      </rPr>
      <t>(Tumour conference group with)</t>
    </r>
  </si>
  <si>
    <r>
      <t xml:space="preserve">Systemtherapie-Gruppe mit:
</t>
    </r>
    <r>
      <rPr>
        <sz val="8"/>
        <color theme="1" tint="0.499984740745262"/>
        <rFont val="Arial"/>
        <family val="2"/>
      </rPr>
      <t>(Systemic therapy group with)</t>
    </r>
  </si>
  <si>
    <r>
      <t xml:space="preserve">Histologie-Gruppe mit:
</t>
    </r>
    <r>
      <rPr>
        <sz val="8"/>
        <color theme="1" tint="0.499984740745262"/>
        <rFont val="Arial"/>
        <family val="2"/>
      </rPr>
      <t>(Histology group with)</t>
    </r>
  </si>
  <si>
    <r>
      <t xml:space="preserve">Operation-Gruppe mit:
</t>
    </r>
    <r>
      <rPr>
        <sz val="8"/>
        <color theme="1" tint="0.499984740745262"/>
        <rFont val="Arial"/>
        <family val="2"/>
      </rPr>
      <t>(Surgery group with)</t>
    </r>
  </si>
  <si>
    <r>
      <t xml:space="preserve">Strahlentherapie-Gruppe mit:
</t>
    </r>
    <r>
      <rPr>
        <sz val="8"/>
        <color theme="1" tint="0.499984740745262"/>
        <rFont val="Arial"/>
        <family val="2"/>
      </rPr>
      <t>(Radiotherapy group with)</t>
    </r>
  </si>
  <si>
    <r>
      <t xml:space="preserve">Für ONN- und ONV-Fälle:
</t>
    </r>
    <r>
      <rPr>
        <sz val="8"/>
        <color theme="1" tint="0.499984740745262"/>
        <rFont val="Arial"/>
        <family val="2"/>
      </rPr>
      <t>(For ONN- and ONV-cases)</t>
    </r>
  </si>
  <si>
    <r>
      <t xml:space="preserve">Operation-Gruppe mit:
</t>
    </r>
    <r>
      <rPr>
        <sz val="8"/>
        <color theme="1" tint="0.499984740745262"/>
        <rFont val="Arial"/>
        <family val="2"/>
      </rPr>
      <t>(Surgery group with</t>
    </r>
    <r>
      <rPr>
        <b/>
        <sz val="8"/>
        <color theme="1" tint="0.499984740745262"/>
        <rFont val="Arial"/>
        <family val="2"/>
      </rPr>
      <t>)</t>
    </r>
  </si>
  <si>
    <r>
      <t xml:space="preserve">Tumorkonferenz-Gruppe mit:
</t>
    </r>
    <r>
      <rPr>
        <sz val="8"/>
        <color theme="1" tint="0.499984740745262"/>
        <rFont val="Arial"/>
        <family val="2"/>
      </rPr>
      <t>(Tumour board group with)</t>
    </r>
  </si>
  <si>
    <t>L30 - (D30+E30+F30+G30+H30+I30+J30)</t>
  </si>
  <si>
    <t>L31 - (D31+E31+F31+G31+H31+I31+J31)</t>
  </si>
  <si>
    <t>R</t>
  </si>
  <si>
    <t>AD</t>
  </si>
  <si>
    <t>Follow-Up Stichtagsbetrachtung</t>
  </si>
  <si>
    <t>Relevante Nachsorgejahre</t>
  </si>
  <si>
    <t>EZ</t>
  </si>
  <si>
    <t>1) Für die Zuordnung der Fälle zu Spalte N, O und P wird die letzte vollständige Follow-Up-Meldung betrachtet. In Spalte M zählen nur postth. tumorfreie, lebende Fälle ohne Ereignis. Bei verstorbenen Fällen wird die Sterbemeldung, bei postth. tumorfreien Fällen mit Ereignis die Meldung des letzten Ereignisses und bei postth. nicht tumorfreien Fällen die letzte vollständige Follow-Up Meldung betrachtet.</t>
  </si>
  <si>
    <t>2) In Spalten W-AD zählen nur Progressionen, Rezidive, neue Fernmetastasen, Zweittumore und Todesmeldungen bis zum 31.12. des Vorkennzahlenjahres, jedoch nicht nach dem 31.12. des Vorkennzahlenjahres.</t>
  </si>
  <si>
    <r>
      <rPr>
        <b/>
        <sz val="16"/>
        <color rgb="FF000000"/>
        <rFont val="Arial"/>
        <family val="2"/>
      </rPr>
      <t>D</t>
    </r>
    <r>
      <rPr>
        <b/>
        <sz val="9"/>
        <color indexed="8"/>
        <rFont val="Arial"/>
        <family val="2"/>
      </rPr>
      <t xml:space="preserve">
</t>
    </r>
    <r>
      <rPr>
        <sz val="9"/>
        <color rgb="FF000000"/>
        <rFont val="Arial"/>
        <family val="2"/>
      </rPr>
      <t>(Gesamt: Primärfälle + Nicht-Primärfälle)</t>
    </r>
  </si>
  <si>
    <r>
      <rPr>
        <b/>
        <sz val="16"/>
        <color rgb="FF000000"/>
        <rFont val="Arial"/>
        <family val="2"/>
      </rPr>
      <t>E</t>
    </r>
    <r>
      <rPr>
        <b/>
        <sz val="9"/>
        <color indexed="8"/>
        <rFont val="Arial"/>
        <family val="2"/>
      </rPr>
      <t xml:space="preserve">
</t>
    </r>
    <r>
      <rPr>
        <sz val="9"/>
        <color rgb="FF000000"/>
        <rFont val="Arial"/>
        <family val="2"/>
      </rPr>
      <t>(Primärfälle Gesamt)</t>
    </r>
  </si>
  <si>
    <r>
      <rPr>
        <b/>
        <sz val="16"/>
        <color rgb="FF000000"/>
        <rFont val="Arial"/>
        <family val="2"/>
      </rPr>
      <t>F</t>
    </r>
    <r>
      <rPr>
        <b/>
        <sz val="9"/>
        <color indexed="8"/>
        <rFont val="Arial"/>
        <family val="2"/>
      </rPr>
      <t xml:space="preserve">
</t>
    </r>
    <r>
      <rPr>
        <sz val="9"/>
        <color rgb="FF000000"/>
        <rFont val="Arial"/>
        <family val="2"/>
      </rPr>
      <t>(Primärfälle - UICC I)</t>
    </r>
  </si>
  <si>
    <r>
      <rPr>
        <b/>
        <sz val="16"/>
        <color rgb="FF000000"/>
        <rFont val="Arial"/>
        <family val="2"/>
      </rPr>
      <t>G</t>
    </r>
    <r>
      <rPr>
        <b/>
        <sz val="9"/>
        <color indexed="8"/>
        <rFont val="Arial"/>
        <family val="2"/>
      </rPr>
      <t xml:space="preserve">
</t>
    </r>
    <r>
      <rPr>
        <sz val="9"/>
        <color rgb="FF000000"/>
        <rFont val="Arial"/>
        <family val="2"/>
      </rPr>
      <t>(Primärfälle - UICC II)</t>
    </r>
  </si>
  <si>
    <r>
      <rPr>
        <b/>
        <sz val="16"/>
        <color rgb="FF000000"/>
        <rFont val="Arial"/>
        <family val="2"/>
      </rPr>
      <t>H</t>
    </r>
    <r>
      <rPr>
        <b/>
        <sz val="9"/>
        <color indexed="8"/>
        <rFont val="Arial"/>
        <family val="2"/>
      </rPr>
      <t xml:space="preserve">
</t>
    </r>
    <r>
      <rPr>
        <sz val="9"/>
        <color rgb="FF000000"/>
        <rFont val="Arial"/>
        <family val="2"/>
      </rPr>
      <t>(Primärfälle - UICC III)</t>
    </r>
  </si>
  <si>
    <r>
      <rPr>
        <b/>
        <sz val="16"/>
        <color rgb="FF000000"/>
        <rFont val="Arial"/>
        <family val="2"/>
      </rPr>
      <t>I</t>
    </r>
    <r>
      <rPr>
        <b/>
        <sz val="9"/>
        <color indexed="8"/>
        <rFont val="Arial"/>
        <family val="2"/>
      </rPr>
      <t xml:space="preserve">
</t>
    </r>
    <r>
      <rPr>
        <sz val="9"/>
        <color rgb="FF000000"/>
        <rFont val="Arial"/>
        <family val="2"/>
      </rPr>
      <t>(Primärfälle - UICC IV)</t>
    </r>
  </si>
  <si>
    <r>
      <rPr>
        <b/>
        <sz val="16"/>
        <color rgb="FF000000"/>
        <rFont val="Arial"/>
        <family val="2"/>
      </rPr>
      <t>J</t>
    </r>
    <r>
      <rPr>
        <b/>
        <sz val="9"/>
        <color indexed="8"/>
        <rFont val="Arial"/>
        <family val="2"/>
      </rPr>
      <t xml:space="preserve">
</t>
    </r>
    <r>
      <rPr>
        <sz val="9"/>
        <color rgb="FF000000"/>
        <rFont val="Arial"/>
        <family val="2"/>
      </rPr>
      <t>(Nicht zuzuordnen)</t>
    </r>
  </si>
  <si>
    <r>
      <rPr>
        <b/>
        <sz val="16"/>
        <color rgb="FF000000"/>
        <rFont val="Arial"/>
        <family val="2"/>
      </rPr>
      <t>K</t>
    </r>
    <r>
      <rPr>
        <b/>
        <sz val="9"/>
        <color indexed="8"/>
        <rFont val="Arial"/>
        <family val="2"/>
      </rPr>
      <t xml:space="preserve">
</t>
    </r>
    <r>
      <rPr>
        <sz val="9"/>
        <color rgb="FF000000"/>
        <rFont val="Arial"/>
        <family val="2"/>
      </rPr>
      <t>(Nicht-Primärfälle Gesamt)</t>
    </r>
  </si>
  <si>
    <r>
      <rPr>
        <b/>
        <sz val="16"/>
        <color rgb="FF000000"/>
        <rFont val="Arial"/>
        <family val="2"/>
      </rPr>
      <t>M</t>
    </r>
    <r>
      <rPr>
        <b/>
        <sz val="9"/>
        <color indexed="8"/>
        <rFont val="Arial"/>
        <family val="2"/>
      </rPr>
      <t xml:space="preserve">
</t>
    </r>
    <r>
      <rPr>
        <sz val="9"/>
        <color rgb="FF000000"/>
        <rFont val="Arial"/>
        <family val="2"/>
      </rPr>
      <t>(Grundgesamtheit Follow-Up)</t>
    </r>
  </si>
  <si>
    <r>
      <rPr>
        <b/>
        <sz val="16"/>
        <color rgb="FF000000"/>
        <rFont val="Arial"/>
        <family val="2"/>
      </rPr>
      <t>N / O / P</t>
    </r>
    <r>
      <rPr>
        <b/>
        <sz val="9"/>
        <color indexed="8"/>
        <rFont val="Arial"/>
        <family val="2"/>
      </rPr>
      <t xml:space="preserve">
</t>
    </r>
    <r>
      <rPr>
        <sz val="9"/>
        <color rgb="FF000000"/>
        <rFont val="Arial"/>
        <family val="2"/>
      </rPr>
      <t>(Follow-Up Quelle)</t>
    </r>
  </si>
  <si>
    <r>
      <rPr>
        <b/>
        <sz val="16"/>
        <color rgb="FF000000"/>
        <rFont val="Arial"/>
        <family val="2"/>
      </rPr>
      <t>Q</t>
    </r>
    <r>
      <rPr>
        <b/>
        <sz val="9"/>
        <color indexed="8"/>
        <rFont val="Arial"/>
        <family val="2"/>
      </rPr>
      <t xml:space="preserve">
</t>
    </r>
    <r>
      <rPr>
        <sz val="9"/>
        <color rgb="FF000000"/>
        <rFont val="Arial"/>
        <family val="2"/>
      </rPr>
      <t>(Keine Rückmeldung)</t>
    </r>
  </si>
  <si>
    <r>
      <rPr>
        <b/>
        <sz val="16"/>
        <color rgb="FF000000"/>
        <rFont val="Arial"/>
        <family val="2"/>
      </rPr>
      <t>R</t>
    </r>
    <r>
      <rPr>
        <b/>
        <sz val="9"/>
        <color indexed="8"/>
        <rFont val="Arial"/>
        <family val="2"/>
      </rPr>
      <t xml:space="preserve">
</t>
    </r>
    <r>
      <rPr>
        <sz val="9"/>
        <color rgb="FF000000"/>
        <rFont val="Arial"/>
        <family val="2"/>
      </rPr>
      <t>(Follow-Up Quote in %)</t>
    </r>
  </si>
  <si>
    <r>
      <rPr>
        <b/>
        <sz val="16"/>
        <color rgb="FF000000"/>
        <rFont val="Arial"/>
        <family val="2"/>
      </rPr>
      <t>T</t>
    </r>
    <r>
      <rPr>
        <b/>
        <sz val="9"/>
        <color indexed="8"/>
        <rFont val="Arial"/>
        <family val="2"/>
      </rPr>
      <t xml:space="preserve">
</t>
    </r>
    <r>
      <rPr>
        <sz val="9"/>
        <color rgb="FF000000"/>
        <rFont val="Arial"/>
        <family val="2"/>
      </rPr>
      <t>(Fälle Gesamt mit Follow-Up)</t>
    </r>
  </si>
  <si>
    <r>
      <rPr>
        <b/>
        <sz val="16"/>
        <color rgb="FF000000"/>
        <rFont val="Arial"/>
        <family val="2"/>
      </rPr>
      <t>U</t>
    </r>
    <r>
      <rPr>
        <b/>
        <sz val="9"/>
        <color indexed="8"/>
        <rFont val="Arial"/>
        <family val="2"/>
      </rPr>
      <t xml:space="preserve">
</t>
    </r>
    <r>
      <rPr>
        <sz val="9"/>
        <color rgb="FF000000"/>
        <rFont val="Arial"/>
        <family val="2"/>
      </rPr>
      <t>(Davon postth. tumorfrei)</t>
    </r>
  </si>
  <si>
    <r>
      <rPr>
        <b/>
        <sz val="16"/>
        <color rgb="FF000000"/>
        <rFont val="Arial"/>
        <family val="2"/>
      </rPr>
      <t>V</t>
    </r>
    <r>
      <rPr>
        <b/>
        <sz val="9"/>
        <color indexed="8"/>
        <rFont val="Arial"/>
        <family val="2"/>
      </rPr>
      <t xml:space="preserve">
</t>
    </r>
    <r>
      <rPr>
        <sz val="9"/>
        <color rgb="FF000000"/>
        <rFont val="Arial"/>
        <family val="2"/>
      </rPr>
      <t>(Davon postth. nicht tumorfrei)</t>
    </r>
  </si>
  <si>
    <r>
      <rPr>
        <b/>
        <sz val="16"/>
        <color rgb="FF000000"/>
        <rFont val="Arial"/>
        <family val="2"/>
      </rPr>
      <t>W</t>
    </r>
    <r>
      <rPr>
        <b/>
        <sz val="9"/>
        <color indexed="8"/>
        <rFont val="Arial"/>
        <family val="2"/>
      </rPr>
      <t xml:space="preserve">
</t>
    </r>
    <r>
      <rPr>
        <sz val="9"/>
        <color rgb="FF000000"/>
        <rFont val="Arial"/>
        <family val="2"/>
      </rPr>
      <t>(Mit Progression (nicht tumorfreie Fälle))</t>
    </r>
  </si>
  <si>
    <r>
      <rPr>
        <b/>
        <sz val="16"/>
        <color rgb="FF000000"/>
        <rFont val="Arial"/>
        <family val="2"/>
      </rPr>
      <t>X</t>
    </r>
    <r>
      <rPr>
        <b/>
        <sz val="9"/>
        <color indexed="8"/>
        <rFont val="Arial"/>
        <family val="2"/>
      </rPr>
      <t xml:space="preserve">
</t>
    </r>
    <r>
      <rPr>
        <sz val="9"/>
        <color rgb="FF000000"/>
        <rFont val="Arial"/>
        <family val="2"/>
      </rPr>
      <t>(Mind. 1 Ereignis in Spalte X-AA)</t>
    </r>
  </si>
  <si>
    <r>
      <rPr>
        <b/>
        <sz val="16"/>
        <color rgb="FF000000"/>
        <rFont val="Arial"/>
        <family val="2"/>
      </rPr>
      <t>Y</t>
    </r>
    <r>
      <rPr>
        <b/>
        <sz val="9"/>
        <color indexed="8"/>
        <rFont val="Arial"/>
        <family val="2"/>
      </rPr>
      <t xml:space="preserve">
</t>
    </r>
    <r>
      <rPr>
        <sz val="9"/>
        <color rgb="FF000000"/>
        <rFont val="Arial"/>
        <family val="2"/>
      </rPr>
      <t>(Lokalrezidiv (tumorfreie Fälle))</t>
    </r>
  </si>
  <si>
    <r>
      <rPr>
        <b/>
        <sz val="16"/>
        <color rgb="FF000000"/>
        <rFont val="Arial"/>
        <family val="2"/>
      </rPr>
      <t>Z</t>
    </r>
    <r>
      <rPr>
        <b/>
        <sz val="9"/>
        <color indexed="8"/>
        <rFont val="Arial"/>
        <family val="2"/>
      </rPr>
      <t xml:space="preserve">
</t>
    </r>
    <r>
      <rPr>
        <sz val="9"/>
        <color rgb="FF000000"/>
        <rFont val="Arial"/>
        <family val="2"/>
      </rPr>
      <t>(Lymphknotenrezidiv (tumorfreie Fälle))</t>
    </r>
  </si>
  <si>
    <r>
      <rPr>
        <b/>
        <sz val="16"/>
        <color rgb="FF000000"/>
        <rFont val="Arial"/>
        <family val="2"/>
      </rPr>
      <t>AA</t>
    </r>
    <r>
      <rPr>
        <b/>
        <sz val="9"/>
        <color indexed="8"/>
        <rFont val="Arial"/>
        <family val="2"/>
      </rPr>
      <t xml:space="preserve">
</t>
    </r>
    <r>
      <rPr>
        <sz val="9"/>
        <color rgb="FF000000"/>
        <rFont val="Arial"/>
        <family val="2"/>
      </rPr>
      <t>(Neue Fernmetastasen (tumorfreie Fälle))</t>
    </r>
  </si>
  <si>
    <r>
      <rPr>
        <b/>
        <sz val="16"/>
        <color rgb="FF000000"/>
        <rFont val="Arial"/>
        <family val="2"/>
      </rPr>
      <t>AB</t>
    </r>
    <r>
      <rPr>
        <b/>
        <sz val="9"/>
        <color indexed="8"/>
        <rFont val="Arial"/>
        <family val="2"/>
      </rPr>
      <t xml:space="preserve">
</t>
    </r>
    <r>
      <rPr>
        <sz val="9"/>
        <color rgb="FF000000"/>
        <rFont val="Arial"/>
        <family val="2"/>
      </rPr>
      <t>(Zweittumor)</t>
    </r>
  </si>
  <si>
    <r>
      <rPr>
        <b/>
        <sz val="16"/>
        <color rgb="FF000000"/>
        <rFont val="Arial"/>
        <family val="2"/>
      </rPr>
      <t>AC</t>
    </r>
    <r>
      <rPr>
        <b/>
        <sz val="9"/>
        <color indexed="8"/>
        <rFont val="Arial"/>
        <family val="2"/>
      </rPr>
      <t xml:space="preserve">
</t>
    </r>
    <r>
      <rPr>
        <sz val="9"/>
        <color rgb="FF000000"/>
        <rFont val="Arial"/>
        <family val="2"/>
      </rPr>
      <t>(Verstorben mit Ereignis in Follow-Up)</t>
    </r>
  </si>
  <si>
    <r>
      <rPr>
        <b/>
        <sz val="16"/>
        <color rgb="FF000000"/>
        <rFont val="Arial"/>
        <family val="2"/>
      </rPr>
      <t>AD</t>
    </r>
    <r>
      <rPr>
        <b/>
        <sz val="9"/>
        <color indexed="8"/>
        <rFont val="Arial"/>
        <family val="2"/>
      </rPr>
      <t xml:space="preserve">
</t>
    </r>
    <r>
      <rPr>
        <sz val="9"/>
        <color rgb="FF000000"/>
        <rFont val="Arial"/>
        <family val="2"/>
      </rPr>
      <t>(Verstorben ohne Ereignis)</t>
    </r>
  </si>
  <si>
    <t>= E + K</t>
  </si>
  <si>
    <t>= F + G + H + I + J</t>
  </si>
  <si>
    <t>= D</t>
  </si>
  <si>
    <t>= M - N - O - P</t>
  </si>
  <si>
    <t xml:space="preserve">= 100 * (N + O + P) / M </t>
  </si>
  <si>
    <t>= N + O + P</t>
  </si>
  <si>
    <t xml:space="preserve">   Ø Follow-Up Quote der Jahre 2020-2022</t>
  </si>
  <si>
    <t>D-K</t>
  </si>
  <si>
    <t>Gesamtdosis Strahlentherapie (in Gy)</t>
  </si>
  <si>
    <t>Numerisch</t>
  </si>
  <si>
    <t>Angabe, mit welcher Gesamtdosis in Gy das Zielgebiet bestrahlt wurde (inklusive Boost).</t>
  </si>
  <si>
    <t>&lt;Strahlentherapie_Gesamtdosis&gt;</t>
  </si>
  <si>
    <t>14.9 Strahlentherapie Gesamtdosis (Dosis)
Numerisch</t>
  </si>
  <si>
    <t>Einzeldosis pro Tag Strahlentherapie (in Gy)</t>
  </si>
  <si>
    <t>Angabe, mit welcher Einzeldosis in Gy (häufigste Dosis, nicht Boost) pro Tag das Zielgebiet bestrahlt wurde.</t>
  </si>
  <si>
    <t>&lt;Strahlentherapie_Einzeldosis&gt;</t>
  </si>
  <si>
    <t>14.10. Strahlentherapie Einzeldosis pro Tag (Dosis)
Numerisch</t>
  </si>
  <si>
    <t>Boost Strahlentherapie</t>
  </si>
  <si>
    <t>Ja, mit Boost o. n. A. (J)
Simultan integrierter Boost (SIB)
Sequentieller Boost (SEQ)
Konkomitanter Boost (KON)
Nein, ohne Boost (N)</t>
  </si>
  <si>
    <t xml:space="preserve">Angabe, ob ein Boost und falls ja, welche Art von Boost appliziert wurde.
Für die Dokumentation des Boostes (lokale Dosisaufsättigung innerhalb eines definierten Zielvolumens) sollte als Minimalvariante SIB (simultan integrierter Boost) dokumentiert werden können. </t>
  </si>
  <si>
    <t>&lt;Strahlentherapie_Boost&gt;</t>
  </si>
  <si>
    <t>14.12 Boost
J = ja, mit Boost o. n. A.
SIB = simultan integrierter Boost
SEQ = sequentieller Boost
KON = konkomitanter Boost
N = nein, ohne Boost</t>
  </si>
  <si>
    <t>H09</t>
  </si>
  <si>
    <r>
      <rPr>
        <b/>
        <sz val="8"/>
        <rFont val="Arial"/>
        <family val="2"/>
      </rPr>
      <t>Mindestens eine der folgenden Ausprägungen:</t>
    </r>
    <r>
      <rPr>
        <sz val="8"/>
        <rFont val="Arial"/>
        <family val="2"/>
      </rPr>
      <t xml:space="preserve">
(At least one of the following values:)
Primärtumor/Lokalrezidiv (PL)
Reg. Lymphknoten (LK)</t>
    </r>
  </si>
  <si>
    <t>Es fehlt der ICD-Code.</t>
  </si>
  <si>
    <t>The ICD code is missing.</t>
  </si>
  <si>
    <t>ICD-10 (10)
ICD-11  (11)</t>
  </si>
  <si>
    <r>
      <rPr>
        <b/>
        <sz val="8"/>
        <rFont val="Arial"/>
        <family val="2"/>
      </rPr>
      <t>Mindestens eine der folgenden Ausprägungen:</t>
    </r>
    <r>
      <rPr>
        <sz val="8"/>
        <rFont val="Arial"/>
        <family val="2"/>
      </rPr>
      <t xml:space="preserve">
(At least one of the following values:)
Fernmetastase(n) (FM)</t>
    </r>
  </si>
  <si>
    <t>Es liegt mind. eine Fernmetastasen vor, jedoch fehlt die Angabe der Lokalisation und das Diagnosedatum der Fernmetastase(n).</t>
  </si>
  <si>
    <t>There is at least one distant metastasis, but the localisation and date of diagnosis of the distant metastasis are missing.</t>
  </si>
  <si>
    <r>
      <rPr>
        <b/>
        <sz val="8"/>
        <rFont val="Arial"/>
        <family val="2"/>
      </rPr>
      <t>Alle Fernmetastasen-Gruppe:</t>
    </r>
    <r>
      <rPr>
        <sz val="8"/>
        <rFont val="Arial"/>
        <family val="2"/>
      </rPr>
      <t xml:space="preserve">
(All distant metastasis groups)</t>
    </r>
  </si>
  <si>
    <r>
      <t>Primärfälle 
gesamt</t>
    </r>
    <r>
      <rPr>
        <b/>
        <vertAlign val="superscript"/>
        <sz val="8"/>
        <color theme="1"/>
        <rFont val="Arial"/>
        <family val="2"/>
      </rPr>
      <t xml:space="preserve"> 7)</t>
    </r>
  </si>
  <si>
    <t>L39 + L40</t>
  </si>
  <si>
    <t>D39 + H39</t>
  </si>
  <si>
    <t>2* (D40 + H40)</t>
  </si>
  <si>
    <t>D39 + D40</t>
  </si>
  <si>
    <t>H39 + H40</t>
  </si>
  <si>
    <t xml:space="preserve">Präth. Stadium = 0 </t>
  </si>
  <si>
    <t xml:space="preserve">Postop. Stadium = 0 </t>
  </si>
  <si>
    <t>Präth. Statium = IA</t>
  </si>
  <si>
    <t>Postop.. Statium = IA</t>
  </si>
  <si>
    <t>Präth. Stadium = IB</t>
  </si>
  <si>
    <t>Postop. Stadium = IB</t>
  </si>
  <si>
    <t>Präth. Stadium = IIA</t>
  </si>
  <si>
    <t>Postop. Stadium = IIA</t>
  </si>
  <si>
    <t>Präth. Stadium = IIB</t>
  </si>
  <si>
    <t>Postop. Stadium = IIB</t>
  </si>
  <si>
    <t>Präth. Stadium = IIIA</t>
  </si>
  <si>
    <t>Postop. Stadium = IIIA</t>
  </si>
  <si>
    <t>Präth. Stadium = IIIB</t>
  </si>
  <si>
    <t>Postop. Stadium = IIIB</t>
  </si>
  <si>
    <t>Präth. Stadium = IIIC</t>
  </si>
  <si>
    <t>Postop. Stadium = IIIC</t>
  </si>
  <si>
    <t>Präth. Stadium = IV</t>
  </si>
  <si>
    <t>Postop. Stadium = IV</t>
  </si>
  <si>
    <r>
      <t xml:space="preserve">Pat. des Nenners mit Erfassung der möglichen erblichen Belastung für Brust- und/oder Eierstockkrebs mittels der Checkliste
</t>
    </r>
    <r>
      <rPr>
        <sz val="8"/>
        <color theme="1" tint="0.499984740745262"/>
        <rFont val="Arial"/>
        <family val="2"/>
      </rPr>
      <t>('Patients of the denominator with recording of the possible hereditary burden of breast and/or ovarian cancer using the checklist</t>
    </r>
  </si>
  <si>
    <r>
      <t xml:space="preserve">Primärfallpat. + Pat. mit neuaufgetretenem (Lokal-) Rezidiv und/ oder Fernmetastasen (ohne primär M1 Pat., da bereits in den Primärfällen enthalten)
</t>
    </r>
    <r>
      <rPr>
        <sz val="8"/>
        <color theme="1" tint="0.499984740745262"/>
        <rFont val="Arial"/>
        <family val="2"/>
      </rPr>
      <t>(Primary cases + patients with newly occurring (local) recurrence and/or distant metastases (excluding primary M1 patients, as these are already included in the primary cases)</t>
    </r>
  </si>
  <si>
    <t>Anastrozol (L02BG03)
Camizestrant (L02BA05)
Elacestrant (L02BA04)
Exemestan (L02BG06) 
Letrozol (L02BG04)
Fulvestrant (L02BA03)
Giredestrant (GIR)
Goserelin (L02AE03)
Leuprorelin (L02AE02)
Tamoxifen (L02BA01)
Sonstiges (S)</t>
  </si>
  <si>
    <t>Atezolizumab (L01FF05)
Bevacizumab (L01FG01)
Datopotamab Deruxtecan (L01FX35)
Denosumab (M05BX04)
Pembrolizumab (L01FF02)
Pertuzumab (L01FD02) 
Sacituzumab Govitecan (L01FX17)
Trastuzumab (L01FD01)
Trastuzumab Deruxtecan (L01FD04)
Trastuzumab Emtansin (L01FD03)
Sonstiges (S)</t>
  </si>
  <si>
    <t>Abemaciclib (L01EF03)
Alpelisib (L01EM03)
Capivasertib (L01EX27) 
Entrectinib (L01EX14)
Everolimus (L01EG02)
Inavolisib (L01EM05)
Lapatinib (L01EH01)
Larotrectinib (L01EX12)
Neratinib  (L01EH02)
Olaparib (L01XK01)
Palbociclib (L01EF01)
Ribociclib (L01EF02)
Talazoparib (L01XK04)
Tucatinib (L01EH03)
Sonstiges (S)</t>
  </si>
  <si>
    <r>
      <t xml:space="preserve">Sondersituation: Beidseitige Primärtumore (synchron)
</t>
    </r>
    <r>
      <rPr>
        <sz val="8"/>
        <color theme="1" tint="0.499984740745262"/>
        <rFont val="Arial"/>
        <family val="2"/>
      </rPr>
      <t>(Specific situation: bilaterial primary tumours (synchronous))</t>
    </r>
  </si>
  <si>
    <t>Männlich (M)
Divers (D)
Keine Angabe / unbestimmt (X)
Unbekannt (U)</t>
  </si>
  <si>
    <r>
      <t xml:space="preserve">Zelle L41
</t>
    </r>
    <r>
      <rPr>
        <b/>
        <sz val="10"/>
        <color theme="1" tint="0.499984740745262"/>
        <rFont val="Arial"/>
        <family val="2"/>
      </rPr>
      <t>(cell L41)</t>
    </r>
  </si>
  <si>
    <r>
      <t xml:space="preserve">Zelle H42
</t>
    </r>
    <r>
      <rPr>
        <b/>
        <sz val="10"/>
        <color theme="1" tint="0.499984740745262"/>
        <rFont val="Arial"/>
        <family val="2"/>
      </rPr>
      <t>(cell H42)</t>
    </r>
  </si>
  <si>
    <r>
      <t xml:space="preserve">Zelle D42
</t>
    </r>
    <r>
      <rPr>
        <b/>
        <sz val="10"/>
        <color theme="1" tint="0.499984740745262"/>
        <rFont val="Arial"/>
        <family val="2"/>
      </rPr>
      <t>(cell D42)</t>
    </r>
  </si>
  <si>
    <r>
      <t xml:space="preserve">Zelle L40
</t>
    </r>
    <r>
      <rPr>
        <b/>
        <sz val="10"/>
        <color theme="1" tint="0.499984740745262"/>
        <rFont val="Arial"/>
        <family val="2"/>
      </rPr>
      <t>(cell L40)</t>
    </r>
  </si>
  <si>
    <r>
      <t xml:space="preserve">Zelle H40
</t>
    </r>
    <r>
      <rPr>
        <b/>
        <sz val="10"/>
        <color theme="1" tint="0.499984740745262"/>
        <rFont val="Arial"/>
        <family val="2"/>
      </rPr>
      <t>(cell H40)</t>
    </r>
  </si>
  <si>
    <r>
      <t xml:space="preserve">Zelle D40
</t>
    </r>
    <r>
      <rPr>
        <b/>
        <sz val="10"/>
        <color theme="1" tint="0.499984740745262"/>
        <rFont val="Arial"/>
        <family val="2"/>
      </rPr>
      <t>(cell D40)</t>
    </r>
  </si>
  <si>
    <r>
      <t xml:space="preserve">Zelle L39
</t>
    </r>
    <r>
      <rPr>
        <b/>
        <sz val="10"/>
        <color theme="1" tint="0.499984740745262"/>
        <rFont val="Arial"/>
        <family val="2"/>
      </rPr>
      <t>(cell L39)</t>
    </r>
  </si>
  <si>
    <r>
      <t xml:space="preserve">Zelle H39
</t>
    </r>
    <r>
      <rPr>
        <b/>
        <sz val="10"/>
        <color theme="1" tint="0.499984740745262"/>
        <rFont val="Arial"/>
        <family val="2"/>
      </rPr>
      <t>(cell H39)</t>
    </r>
  </si>
  <si>
    <r>
      <t xml:space="preserve">Zelle D39
</t>
    </r>
    <r>
      <rPr>
        <b/>
        <sz val="10"/>
        <color theme="1" tint="0.499984740745262"/>
        <rFont val="Arial"/>
        <family val="2"/>
      </rPr>
      <t>(cell D39)</t>
    </r>
  </si>
  <si>
    <t>TX (TX)
T0 (T0)
T1 (T1)
T1mi (T1mi)
T1a (T1a)
T1b (T1b)
T1c (T1c)
T2 (T2)
T3 (T3)
T4 (T4)
T4a (T4a)
T4b (T4b)
T4c (T4c)
T4d (T4d)</t>
  </si>
  <si>
    <t xml:space="preserve">Angabe, in welchem Bezug die systemische Therapie zu einer operativen Therapie steht.
Die kurzzeitige (3 Wo) präopertaive Gabe von Tamoxifen oder AI zur Testung einer endokronen Sensitivität wird nicht als neoadjuvante Therapie gewertet. </t>
  </si>
  <si>
    <r>
      <t xml:space="preserve">Bei synchroner Behandlung von beidseitigen Primärtumoren (links/rechts) ist hier ein "J" zu übersenden.
Die Angabe Beidseitig bedeutet laut Fußnote 6): metachron = Diagnosedatum </t>
    </r>
    <r>
      <rPr>
        <sz val="8"/>
        <color theme="1"/>
        <rFont val="Aptos Narrow"/>
        <family val="2"/>
      </rPr>
      <t>≥</t>
    </r>
    <r>
      <rPr>
        <sz val="8"/>
        <color theme="1"/>
        <rFont val="Arial"/>
        <family val="2"/>
      </rPr>
      <t xml:space="preserve"> 93 Tage nach Diagnosedatum der Primärerkrankung innerhalb des Kennzahlenjahres; synchron = Primärpatientin oder -patient, bei der / dem im Kennzahlenjahr in der linken als auch in der rechten Brust Mammakarzinome innerhalb von 92 Tagen nach Diagnosestellung der Primärerkrankung diagnostiziert und gemeinsam therapiert wurden (Hinweis zur Situation bei synchroner, aber kalenderjahresübergreifender Diagnose/ Therapie z.B. im Dezember 2025 und Januar 2026: Zuordnung beider Fälle und der Patientin/ des Patienten zu 2025).</t>
    </r>
  </si>
  <si>
    <t>Postmenopausal bedeutet mehr als ein Jahr keine Menstruationsblutung oder Estradiol (E 2) und Follikelstimulierendes Hormon (FSH) im eindeutigen postmenopausalen Bereich. 
Prämenopausal umfasst Perimenopausal</t>
  </si>
  <si>
    <t>8.3 TNM y-Symbol
y = Klassifikation erfolgte während oder nach initialer multimodaler Therapie
(leer) = „native“ Klassifikation</t>
  </si>
  <si>
    <t xml:space="preserve">0 (0)
IA (IA)
IB (IB)
IIA (IIA)
IIB (IIB)
IIIA (IIIA)
IIIB (IIIB)
IIIC (IIIC)
IV (IV)
</t>
  </si>
  <si>
    <t>0 (0)
IA (IA)
IB (IB)
IIA (IIA)
IIB (IIB)
IIIA (IIIA)
IIIB (IIIB)
IIIC (IIIC)
IV (IV)</t>
  </si>
  <si>
    <r>
      <t xml:space="preserve">Fall-Profil
</t>
    </r>
    <r>
      <rPr>
        <b/>
        <sz val="9"/>
        <color theme="6" tint="-0.249977111117893"/>
        <rFont val="Arial"/>
        <family val="2"/>
      </rPr>
      <t>(Case profile)</t>
    </r>
  </si>
  <si>
    <t>Deutsch:</t>
  </si>
  <si>
    <t>Tumorkonferenz / Therapie</t>
  </si>
  <si>
    <t>Männlich</t>
  </si>
  <si>
    <r>
      <t xml:space="preserve">Präth. Tumorkonferenz </t>
    </r>
    <r>
      <rPr>
        <vertAlign val="superscript"/>
        <sz val="9"/>
        <rFont val="Arial"/>
        <family val="2"/>
      </rPr>
      <t>1)</t>
    </r>
  </si>
  <si>
    <r>
      <t xml:space="preserve">Postop./Postth. Tumorkonferenz </t>
    </r>
    <r>
      <rPr>
        <vertAlign val="superscript"/>
        <sz val="9"/>
        <rFont val="Arial"/>
        <family val="2"/>
      </rPr>
      <t>1)</t>
    </r>
  </si>
  <si>
    <r>
      <t xml:space="preserve">OP-Datum (OPS-Code) </t>
    </r>
    <r>
      <rPr>
        <vertAlign val="superscript"/>
        <sz val="9"/>
        <rFont val="Arial"/>
        <family val="2"/>
      </rPr>
      <t>1)</t>
    </r>
  </si>
  <si>
    <t>24.03.2023 (5-324.71)</t>
  </si>
  <si>
    <r>
      <t xml:space="preserve">Strahlentherapie </t>
    </r>
    <r>
      <rPr>
        <vertAlign val="superscript"/>
        <sz val="9"/>
        <rFont val="Arial"/>
        <family val="2"/>
      </rPr>
      <t>1)</t>
    </r>
  </si>
  <si>
    <t>Nein</t>
  </si>
  <si>
    <r>
      <t xml:space="preserve">Chemotherapie </t>
    </r>
    <r>
      <rPr>
        <vertAlign val="superscript"/>
        <sz val="9"/>
        <rFont val="Arial"/>
        <family val="2"/>
      </rPr>
      <t>1)</t>
    </r>
  </si>
  <si>
    <t>08.04.2023 - 10.05.2023</t>
  </si>
  <si>
    <t>Ja</t>
  </si>
  <si>
    <r>
      <t xml:space="preserve">Zielgerichtete Substanzen </t>
    </r>
    <r>
      <rPr>
        <vertAlign val="superscript"/>
        <sz val="9"/>
        <rFont val="Arial"/>
        <family val="2"/>
      </rPr>
      <t>1)</t>
    </r>
  </si>
  <si>
    <t>Operiert, neoadj. vorbehandelt</t>
  </si>
  <si>
    <r>
      <t xml:space="preserve">Immun-/Antikörpertherapie </t>
    </r>
    <r>
      <rPr>
        <vertAlign val="superscript"/>
        <sz val="9"/>
        <rFont val="Arial"/>
        <family val="2"/>
      </rPr>
      <t>1)</t>
    </r>
  </si>
  <si>
    <t>Zentraler Drüsenkörper der Brustdrüse (C50.1)</t>
  </si>
  <si>
    <r>
      <t xml:space="preserve">Hormontherapie </t>
    </r>
    <r>
      <rPr>
        <vertAlign val="superscript"/>
        <sz val="9"/>
        <rFont val="Arial"/>
        <family val="2"/>
      </rPr>
      <t>1)</t>
    </r>
  </si>
  <si>
    <r>
      <t xml:space="preserve">Stammzelltransplantation </t>
    </r>
    <r>
      <rPr>
        <vertAlign val="superscript"/>
        <sz val="9"/>
        <rFont val="Arial"/>
        <family val="2"/>
      </rPr>
      <t>1)</t>
    </r>
  </si>
  <si>
    <t>Links</t>
  </si>
  <si>
    <t>Wait and see</t>
  </si>
  <si>
    <t>Nicht relevant für Brust</t>
  </si>
  <si>
    <t>Präth. TNM</t>
  </si>
  <si>
    <t>T3, N1, M0</t>
  </si>
  <si>
    <t>Psychoonko. Distress-Screening</t>
  </si>
  <si>
    <t>IIIA</t>
  </si>
  <si>
    <t>Postop. TNM</t>
  </si>
  <si>
    <t>T2, N1, M0</t>
  </si>
  <si>
    <t>Studien</t>
  </si>
  <si>
    <t>IIB</t>
  </si>
  <si>
    <t>DigiNet (07.04.2023), Studie B (07.04.2023)</t>
  </si>
  <si>
    <t>Hirn; Lunge</t>
  </si>
  <si>
    <t>Gesamtbeurteilung Residualstatus</t>
  </si>
  <si>
    <t>R0</t>
  </si>
  <si>
    <t>Gesamtbeurteilung des Tumorstatus</t>
  </si>
  <si>
    <t>Lebererkrankung (mild), Covid - leicht/moderat/schwer??</t>
  </si>
  <si>
    <t>(8500/3)</t>
  </si>
  <si>
    <t xml:space="preserve">Östrogen negativ, Progesteron positiv (87 %), </t>
  </si>
  <si>
    <t>Verlauf / Follow-Up:</t>
  </si>
  <si>
    <t>Prätherapeutisch</t>
  </si>
  <si>
    <r>
      <t xml:space="preserve">1-Jahres-Follow-Up </t>
    </r>
    <r>
      <rPr>
        <vertAlign val="superscript"/>
        <sz val="9"/>
        <color theme="0"/>
        <rFont val="Arial"/>
        <family val="2"/>
      </rPr>
      <t>2)</t>
    </r>
  </si>
  <si>
    <r>
      <t xml:space="preserve">Letztes Follow-Up </t>
    </r>
    <r>
      <rPr>
        <vertAlign val="superscript"/>
        <sz val="9"/>
        <color theme="0"/>
        <rFont val="Arial"/>
        <family val="2"/>
      </rPr>
      <t>3)</t>
    </r>
  </si>
  <si>
    <t>Ereignis</t>
  </si>
  <si>
    <t>Residuen</t>
  </si>
  <si>
    <t>Unbekannt</t>
  </si>
  <si>
    <t>Rezidiv (04.02.2024)</t>
  </si>
  <si>
    <t>Lymphknoten</t>
  </si>
  <si>
    <t>Nicht nachweisbar</t>
  </si>
  <si>
    <t>Fernmetastasen</t>
  </si>
  <si>
    <t>Ja (04.02.2024)</t>
  </si>
  <si>
    <t>Tod</t>
  </si>
  <si>
    <t>Lebend</t>
  </si>
  <si>
    <t>Verstorben</t>
  </si>
  <si>
    <t>Bewertung Dokumentationsqualität</t>
  </si>
  <si>
    <t>Verwertbar</t>
  </si>
  <si>
    <t>Abgeschlossen</t>
  </si>
  <si>
    <t>Cell in patient profil</t>
  </si>
  <si>
    <t>Value German</t>
  </si>
  <si>
    <r>
      <rPr>
        <b/>
        <sz val="9"/>
        <color theme="1"/>
        <rFont val="Arial"/>
        <family val="2"/>
      </rPr>
      <t>D8</t>
    </r>
    <r>
      <rPr>
        <sz val="9"/>
        <color theme="1"/>
        <rFont val="Arial"/>
        <family val="2"/>
      </rPr>
      <t xml:space="preserve">
OncoBox-ID</t>
    </r>
  </si>
  <si>
    <t>Display the value from &lt;OncoBoxID&gt;</t>
  </si>
  <si>
    <r>
      <rPr>
        <b/>
        <sz val="9"/>
        <color theme="1"/>
        <rFont val="Arial"/>
        <family val="2"/>
      </rPr>
      <t>D9</t>
    </r>
    <r>
      <rPr>
        <sz val="9"/>
        <color theme="1"/>
        <rFont val="Arial"/>
        <family val="2"/>
      </rPr>
      <t xml:space="preserve">
Fall-ID</t>
    </r>
  </si>
  <si>
    <t>Display the value from &lt;FallID&gt;</t>
  </si>
  <si>
    <r>
      <rPr>
        <b/>
        <sz val="9"/>
        <color theme="1"/>
        <rFont val="Arial"/>
        <family val="2"/>
      </rPr>
      <t>D10</t>
    </r>
    <r>
      <rPr>
        <sz val="9"/>
        <color theme="1"/>
        <rFont val="Arial"/>
        <family val="2"/>
      </rPr>
      <t xml:space="preserve">
Geburtsjahr</t>
    </r>
  </si>
  <si>
    <t>Display the year from &lt;Geburtsjahr&gt;</t>
  </si>
  <si>
    <r>
      <rPr>
        <b/>
        <sz val="9"/>
        <color theme="1"/>
        <rFont val="Arial"/>
        <family val="2"/>
      </rPr>
      <t>D11</t>
    </r>
    <r>
      <rPr>
        <sz val="9"/>
        <color theme="1"/>
        <rFont val="Arial"/>
        <family val="2"/>
      </rPr>
      <t xml:space="preserve">
Geschlecht</t>
    </r>
  </si>
  <si>
    <t>Display the value from &lt;Geschlecht&gt;:
Weiblich (W)
Männlich (M)
Divers (D)
Keine Angabe / unbestimmt (X)
Unbekannt (U)</t>
  </si>
  <si>
    <r>
      <rPr>
        <b/>
        <sz val="9"/>
        <color theme="1"/>
        <rFont val="Arial"/>
        <family val="2"/>
      </rPr>
      <t>D12</t>
    </r>
    <r>
      <rPr>
        <sz val="9"/>
        <color theme="1"/>
        <rFont val="Arial"/>
        <family val="2"/>
      </rPr>
      <t xml:space="preserve">
Sterbedatum</t>
    </r>
  </si>
  <si>
    <t>Display the date from &lt;Sterbedatum&gt;</t>
  </si>
  <si>
    <r>
      <rPr>
        <b/>
        <sz val="9"/>
        <color theme="1"/>
        <rFont val="Arial"/>
        <family val="2"/>
      </rPr>
      <t>D13</t>
    </r>
    <r>
      <rPr>
        <sz val="9"/>
        <color theme="1"/>
        <rFont val="Arial"/>
        <family val="2"/>
      </rPr>
      <t xml:space="preserve">
Anzahl Fälle</t>
    </r>
  </si>
  <si>
    <t>Count and display the number of cases assigned to the patient</t>
  </si>
  <si>
    <r>
      <rPr>
        <b/>
        <sz val="9"/>
        <color theme="1"/>
        <rFont val="Arial"/>
        <family val="2"/>
      </rPr>
      <t>D15</t>
    </r>
    <r>
      <rPr>
        <sz val="9"/>
        <color theme="1"/>
        <rFont val="Arial"/>
        <family val="2"/>
      </rPr>
      <t xml:space="preserve">
Zentrumsfall/Primärfall</t>
    </r>
  </si>
  <si>
    <t>Display the value from &lt;Zertifizierung&gt;:
Zentrumsfall/Primärfall (1)
Zentrumsfall/kein Primärfall (2)
Kein Zentrumsfall (3)</t>
  </si>
  <si>
    <r>
      <rPr>
        <b/>
        <sz val="9"/>
        <color theme="1"/>
        <rFont val="Arial"/>
        <family val="2"/>
      </rPr>
      <t>D16</t>
    </r>
    <r>
      <rPr>
        <sz val="9"/>
        <color theme="1"/>
        <rFont val="Arial"/>
        <family val="2"/>
      </rPr>
      <t xml:space="preserve">
Falldatum (Zähldatum)</t>
    </r>
  </si>
  <si>
    <t>Display the date from &lt;Diagnosedatum&gt;</t>
  </si>
  <si>
    <r>
      <rPr>
        <b/>
        <sz val="9"/>
        <color theme="1"/>
        <rFont val="Arial"/>
        <family val="2"/>
      </rPr>
      <t>D17</t>
    </r>
    <r>
      <rPr>
        <sz val="9"/>
        <color theme="1"/>
        <rFont val="Arial"/>
        <family val="2"/>
      </rPr>
      <t xml:space="preserve">
Alter bei Diagnose</t>
    </r>
  </si>
  <si>
    <t>Display the value from &lt;Alter&gt;</t>
  </si>
  <si>
    <r>
      <rPr>
        <b/>
        <sz val="9"/>
        <color theme="1"/>
        <rFont val="Arial"/>
        <family val="2"/>
      </rPr>
      <t>D19</t>
    </r>
    <r>
      <rPr>
        <sz val="9"/>
        <color theme="1"/>
        <rFont val="Arial"/>
        <family val="2"/>
      </rPr>
      <t xml:space="preserve">
Krebsvorerkrankung</t>
    </r>
  </si>
  <si>
    <t>Display the value from &lt;Krebsvorerkrankungen&gt;:
Ja (J)
Nein (N)
Unbekannt (U)</t>
  </si>
  <si>
    <r>
      <rPr>
        <b/>
        <sz val="9"/>
        <color theme="1"/>
        <rFont val="Arial"/>
        <family val="2"/>
      </rPr>
      <t>D20</t>
    </r>
    <r>
      <rPr>
        <sz val="9"/>
        <color theme="1"/>
        <rFont val="Arial"/>
        <family val="2"/>
      </rPr>
      <t xml:space="preserve">
Fallkategorie</t>
    </r>
  </si>
  <si>
    <r>
      <rPr>
        <b/>
        <sz val="9"/>
        <color theme="1"/>
        <rFont val="Arial"/>
        <family val="2"/>
      </rPr>
      <t>D23</t>
    </r>
    <r>
      <rPr>
        <sz val="9"/>
        <color theme="1"/>
        <rFont val="Arial"/>
        <family val="2"/>
      </rPr>
      <t xml:space="preserve">
Lokalisation</t>
    </r>
  </si>
  <si>
    <t>Display the value from &lt;Seitenlokalisation&gt;:
Links (L) 
Rechts (R)
Beidseitig (B)
Mittellinie/Mittig (M)
Unbekannt (U)
Trifft nicht zu (T)</t>
  </si>
  <si>
    <t>Display "Nicht relevant"</t>
  </si>
  <si>
    <t>Display the three values separated by comma:
&lt;Praeth_T&gt;, &lt;Praeth_N&gt;, &lt;Praeth_M&gt;</t>
  </si>
  <si>
    <r>
      <rPr>
        <b/>
        <sz val="9"/>
        <color theme="1"/>
        <rFont val="Arial"/>
        <family val="2"/>
      </rPr>
      <t>D26</t>
    </r>
    <r>
      <rPr>
        <sz val="9"/>
        <color theme="1"/>
        <rFont val="Arial"/>
        <family val="2"/>
      </rPr>
      <t xml:space="preserve">
Präth. UICC</t>
    </r>
  </si>
  <si>
    <t>Display the calculated "Präth. Stadium" (see spreadsheet "Berechnung UICC-Stadium")</t>
  </si>
  <si>
    <t>Display the three values separated by comma:
&lt;Postop_T&gt;, &lt;Postop_N&gt;, &lt;Postop_M&gt;</t>
  </si>
  <si>
    <r>
      <rPr>
        <b/>
        <sz val="9"/>
        <color theme="1"/>
        <rFont val="Arial"/>
        <family val="2"/>
      </rPr>
      <t>D28</t>
    </r>
    <r>
      <rPr>
        <sz val="9"/>
        <color theme="1"/>
        <rFont val="Arial"/>
        <family val="2"/>
      </rPr>
      <t xml:space="preserve">
Postop. UICC</t>
    </r>
  </si>
  <si>
    <t>Display the calculated "Postop. Stadium" (see spreadsheet "Berechnung UICC-Stadium")</t>
  </si>
  <si>
    <r>
      <rPr>
        <b/>
        <sz val="9"/>
        <color theme="1"/>
        <rFont val="Arial"/>
        <family val="2"/>
      </rPr>
      <t>D29</t>
    </r>
    <r>
      <rPr>
        <sz val="9"/>
        <color theme="1"/>
        <rFont val="Arial"/>
        <family val="2"/>
      </rPr>
      <t xml:space="preserve">
Lokalisation Fernmetastasen</t>
    </r>
  </si>
  <si>
    <t>Go through all &lt;Fernmetastase&gt; groups and list all values of &lt;Fernmetastase_Lokalisation&gt; separated by comma:
Lunge (PUL)
Knochen (OSS)
Leber (HEP)
Hirn (BRA)
Lymphknoten (LYM)
Knochenmark (MAR)
Pleura (PLE)
Peritoneum (PER)
Nebennieren (ADR)
Haut (SKI)
Andere Organe (OTH)
Generalisierte Metastasierung (GEN)</t>
  </si>
  <si>
    <r>
      <rPr>
        <b/>
        <sz val="9"/>
        <rFont val="Arial"/>
        <family val="2"/>
      </rPr>
      <t>D30</t>
    </r>
    <r>
      <rPr>
        <sz val="9"/>
        <rFont val="Arial"/>
        <family val="2"/>
      </rPr>
      <t xml:space="preserve">
Gesamtbeurteilung Residualstatus</t>
    </r>
  </si>
  <si>
    <t>Display the value from &lt;Gesamtbeurteilung_Residualstatus&gt;:
Kein Residualtumor (R0)
Mikroskopischer Residualtumor (R1)
Makroskopischer Residualtumor (R2)
In-Situ-Rest (R1is)
Cytologischer Rest (R1cy+)
Vorhandensein von Residualtumor kann nicht beurteilt werden (RX)</t>
  </si>
  <si>
    <r>
      <rPr>
        <b/>
        <sz val="9"/>
        <rFont val="Arial"/>
        <family val="2"/>
      </rPr>
      <t>D31</t>
    </r>
    <r>
      <rPr>
        <sz val="9"/>
        <rFont val="Arial"/>
        <family val="2"/>
      </rPr>
      <t xml:space="preserve">
Gesamtbeurteilung des Tumorstatus</t>
    </r>
  </si>
  <si>
    <t>Display the value from &lt;Gesamtbeurteilung_Residualstatus&gt;:
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</si>
  <si>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r>
      <rPr>
        <b/>
        <sz val="9"/>
        <color theme="1"/>
        <rFont val="Arial"/>
        <family val="2"/>
      </rPr>
      <t>D33</t>
    </r>
    <r>
      <rPr>
        <sz val="9"/>
        <color theme="1"/>
        <rFont val="Arial"/>
        <family val="2"/>
      </rPr>
      <t xml:space="preserve">
Anzahl Histologien</t>
    </r>
  </si>
  <si>
    <t>Count and display the number of &lt;Histologie&gt; groups</t>
  </si>
  <si>
    <r>
      <rPr>
        <b/>
        <sz val="9"/>
        <color theme="1"/>
        <rFont val="Arial"/>
        <family val="2"/>
      </rPr>
      <t>D34</t>
    </r>
    <r>
      <rPr>
        <sz val="9"/>
        <color theme="1"/>
        <rFont val="Arial"/>
        <family val="2"/>
      </rPr>
      <t xml:space="preserve">
Tumortyp</t>
    </r>
  </si>
  <si>
    <t>Consider the &lt;Histologie&gt; group with the chronologically last date in &lt;Tumor_Histologiedatum&gt; where &lt;Tumortyp&gt; != empty:</t>
  </si>
  <si>
    <t>Display &lt;Tumortyp&gt;</t>
  </si>
  <si>
    <t>Go through all &lt;Histologie&gt; groups.
Several of the following conditions may be met. The corresponding strings should be separated by comma. If the same condition is met in more than one &lt;Histologie&gt; group, display the correpsonding string only once.</t>
  </si>
  <si>
    <t>If &lt;HormonrezeptorStatus_Oestrogen&gt; = J  
then display "Östrogen positiv"</t>
  </si>
  <si>
    <t>If &lt;HormonrezeptorStatus_Oestrogen&gt; = N  
then display "Östrogen negativ"</t>
  </si>
  <si>
    <t>If &lt;HormonrezeptorStatus_Progesteron&gt; = J  
then display "Progesteron positiv"</t>
  </si>
  <si>
    <t>If &lt;HormonrezeptorStatus_Progesteron&gt; = N  
then display "Progesteron negativ"</t>
  </si>
  <si>
    <t>If &lt;Her2neuStatus&gt; = IHC3 OR IHC2+ then display "Her2neu positiv"</t>
  </si>
  <si>
    <t>If &lt;Her2neuStatus&gt; = IN (IHC2-, IHC1, IHC0-1, IHC0)  then display "Her2neu negativ"</t>
  </si>
  <si>
    <r>
      <rPr>
        <b/>
        <sz val="9"/>
        <color theme="1"/>
        <rFont val="Arial"/>
        <family val="2"/>
      </rPr>
      <t>H8</t>
    </r>
    <r>
      <rPr>
        <sz val="9"/>
        <color theme="1"/>
        <rFont val="Arial"/>
        <family val="2"/>
      </rPr>
      <t xml:space="preserve">
Anzahl Tumorkonferenzen</t>
    </r>
  </si>
  <si>
    <t>Count and display the number of &lt;Tumorkonferenz&gt; groups where &lt;Tumorkonferenz_Datum&gt; != empty</t>
  </si>
  <si>
    <r>
      <rPr>
        <b/>
        <sz val="9"/>
        <color theme="1"/>
        <rFont val="Arial"/>
        <family val="2"/>
      </rPr>
      <t>H9</t>
    </r>
    <r>
      <rPr>
        <sz val="9"/>
        <color theme="1"/>
        <rFont val="Arial"/>
        <family val="2"/>
      </rPr>
      <t xml:space="preserve">
Anzahl Operationen</t>
    </r>
  </si>
  <si>
    <t>Count and display the number of &lt;Operation&gt; groups where &lt;OP_Datum&gt; != empty</t>
  </si>
  <si>
    <r>
      <rPr>
        <b/>
        <sz val="9"/>
        <color theme="1"/>
        <rFont val="Arial"/>
        <family val="2"/>
      </rPr>
      <t>H10</t>
    </r>
    <r>
      <rPr>
        <sz val="9"/>
        <color theme="1"/>
        <rFont val="Arial"/>
        <family val="2"/>
      </rPr>
      <t xml:space="preserve">
Anzahl Strahlentherapien</t>
    </r>
  </si>
  <si>
    <t>Count and display the number of &lt;Strahlentherapie&gt; groups where &lt;Strahlentherapie_Beginn&gt; != empty</t>
  </si>
  <si>
    <r>
      <rPr>
        <b/>
        <sz val="9"/>
        <rFont val="Arial"/>
        <family val="2"/>
      </rPr>
      <t>H11</t>
    </r>
    <r>
      <rPr>
        <sz val="9"/>
        <rFont val="Arial"/>
        <family val="2"/>
      </rPr>
      <t xml:space="preserve">
Anzahl Chemotherapien</t>
    </r>
  </si>
  <si>
    <t>Count and display the number of &lt;Systemtherapie&gt; groups where &lt;Systemtherapie_Therapieart&gt; = CH | CI | CZ | CIZ and &lt;Systemtherapie_Beginn&gt; != empty</t>
  </si>
  <si>
    <r>
      <rPr>
        <b/>
        <sz val="9"/>
        <color theme="1"/>
        <rFont val="Arial"/>
        <family val="2"/>
      </rPr>
      <t>H13</t>
    </r>
    <r>
      <rPr>
        <sz val="9"/>
        <color theme="1"/>
        <rFont val="Arial"/>
        <family val="2"/>
      </rPr>
      <t xml:space="preserve">
Diagnosedatum</t>
    </r>
  </si>
  <si>
    <r>
      <rPr>
        <b/>
        <sz val="9"/>
        <color theme="1"/>
        <rFont val="Arial"/>
        <family val="2"/>
      </rPr>
      <t>H14</t>
    </r>
    <r>
      <rPr>
        <sz val="9"/>
        <color theme="1"/>
        <rFont val="Arial"/>
        <family val="2"/>
      </rPr>
      <t xml:space="preserve">
Präth. Tumorkonferenz</t>
    </r>
  </si>
  <si>
    <t>Consider the &lt;Tumorkonferenz&gt; group with the chronologically first date of &lt;Datum_Tumorkonferenz&gt; where &lt;Tumorkonferenz_Typ&gt; = praeth.
Display the date from &lt;Datum_Tumorkonferenz&gt;.</t>
  </si>
  <si>
    <r>
      <rPr>
        <b/>
        <sz val="9"/>
        <rFont val="Arial"/>
        <family val="2"/>
      </rPr>
      <t>H15</t>
    </r>
    <r>
      <rPr>
        <sz val="9"/>
        <rFont val="Arial"/>
        <family val="2"/>
      </rPr>
      <t xml:space="preserve">
Postop./Postth. Tumorkonferenz</t>
    </r>
  </si>
  <si>
    <t>Consider the &lt;Tumorkonferenz&gt; group with the chronologically first date of &lt;Datum_Tumorkonferenz&gt; where &lt;Tumorkonferenz_Typ&gt; = postop | postth.
Display the date from &lt;Datum_Tumorkonferenz&gt;.</t>
  </si>
  <si>
    <r>
      <rPr>
        <b/>
        <sz val="9"/>
        <rFont val="Arial"/>
        <family val="2"/>
      </rPr>
      <t>H16</t>
    </r>
    <r>
      <rPr>
        <sz val="9"/>
        <rFont val="Arial"/>
        <family val="2"/>
      </rPr>
      <t xml:space="preserve">
OP-Datum (OPS-Code)</t>
    </r>
  </si>
  <si>
    <t>Consider the &lt;Operation&gt; group with the chronologically first date of &lt;OP_Datum&gt;
and display "&lt;OP_Datum&gt; (&lt;OPS-Code&gt;)".
Multiple OPS-codes should be separated by comma.
If no &lt;Operation&gt; group with &lt;OP_Datum&gt; != empty exists, leave the cell empty.</t>
  </si>
  <si>
    <r>
      <rPr>
        <b/>
        <sz val="9"/>
        <color theme="1"/>
        <rFont val="Arial"/>
        <family val="2"/>
      </rPr>
      <t>H17</t>
    </r>
    <r>
      <rPr>
        <sz val="9"/>
        <color theme="1"/>
        <rFont val="Arial"/>
        <family val="2"/>
      </rPr>
      <t xml:space="preserve">
Strahlentherapie</t>
    </r>
  </si>
  <si>
    <t>Consider the &lt;Strahlentherapie&gt; group with the chronologically first date of &lt;Strahlentherapie_Beginn&gt; (not empty)
Display "&lt;Strahlentherapie_Beginn&gt; - &lt;Strahlentherapie_Ende&gt;"</t>
  </si>
  <si>
    <r>
      <rPr>
        <b/>
        <sz val="9"/>
        <color theme="1"/>
        <rFont val="Arial"/>
        <family val="2"/>
      </rPr>
      <t>H18</t>
    </r>
    <r>
      <rPr>
        <sz val="9"/>
        <color theme="1"/>
        <rFont val="Arial"/>
        <family val="2"/>
      </rPr>
      <t xml:space="preserve">
Chemotherapie</t>
    </r>
  </si>
  <si>
    <t>Consider the &lt;Systemtherapie&gt; group with the chronologically first date of &lt;Systemtherapie_Beginn&gt; (not empty) where
&lt;Systemtherapie_Therapieart&gt; = CH | CI | CZ | CIZ
Display "&lt;Systemtherapie_Beginn&gt; - &lt;Systemtherapie_Ende&gt;"</t>
  </si>
  <si>
    <r>
      <rPr>
        <b/>
        <sz val="9"/>
        <color theme="1"/>
        <rFont val="Arial"/>
        <family val="2"/>
      </rPr>
      <t>H19</t>
    </r>
    <r>
      <rPr>
        <sz val="9"/>
        <color theme="1"/>
        <rFont val="Arial"/>
        <family val="2"/>
      </rPr>
      <t xml:space="preserve">
Zielgerichtete Substanzen</t>
    </r>
  </si>
  <si>
    <t>Consider the &lt;Systemtherapie&gt; group with the chronologically first date of &lt;Systemtherapie_Beginn&gt; (not empty) where 
&lt;Systemtherapie_Therapieart&gt; = ZS | CZ | CIZ | IZ
Display "&lt;Systemtherapie_Beginn&gt; - &lt;Systemtherapie_Ende&gt;"</t>
  </si>
  <si>
    <r>
      <rPr>
        <b/>
        <sz val="9"/>
        <color theme="1"/>
        <rFont val="Arial"/>
        <family val="2"/>
      </rPr>
      <t>H20</t>
    </r>
    <r>
      <rPr>
        <sz val="9"/>
        <color theme="1"/>
        <rFont val="Arial"/>
        <family val="2"/>
      </rPr>
      <t xml:space="preserve">
Immun-/Antikörpertherapie</t>
    </r>
  </si>
  <si>
    <t>Consider the &lt;Systemtherapie&gt; group the chronologically first date of &lt;Systemtherapie_Beginn&gt; (not empty) where 
&lt;Systemtherapie_Therapieart&gt; = IM | CI | CIZ | IZ
Display "&lt;Systemtherapie_Beginn&gt; - &lt;Systemtherapie_Ende&gt;"</t>
  </si>
  <si>
    <r>
      <rPr>
        <b/>
        <sz val="9"/>
        <color theme="1"/>
        <rFont val="Arial"/>
        <family val="2"/>
      </rPr>
      <t>H21</t>
    </r>
    <r>
      <rPr>
        <sz val="9"/>
        <color theme="1"/>
        <rFont val="Arial"/>
        <family val="2"/>
      </rPr>
      <t xml:space="preserve">
Hormontherapie</t>
    </r>
  </si>
  <si>
    <t>Consider the &lt;Systemtherapie&gt; group the chronologically first date of &lt;Systemtherapie_Beginn&gt; (not empty) where 
&lt;Systemtherapie_Therapieart&gt; = HO
Display "&lt;Systemtherapie_Beginn&gt; - &lt;Systemtherapie_Ende&gt;"</t>
  </si>
  <si>
    <r>
      <rPr>
        <b/>
        <sz val="9"/>
        <color theme="1"/>
        <rFont val="Arial"/>
        <family val="2"/>
      </rPr>
      <t>H22</t>
    </r>
    <r>
      <rPr>
        <sz val="9"/>
        <color theme="1"/>
        <rFont val="Arial"/>
        <family val="2"/>
      </rPr>
      <t xml:space="preserve">
Stammzelltransplantation</t>
    </r>
  </si>
  <si>
    <t>Consider the &lt;Systemtherapie&gt; group the chronologically first date of &lt;Systemtherapie_Beginn&gt; (not empty) where 
&lt;Systemtherapie_Therapieart&gt; = SZ
Display "&lt;Systemtherapie_Beginn&gt; - &lt;Systemtherapie_Ende&gt;"</t>
  </si>
  <si>
    <t xml:space="preserve">Go through all &lt;Systemtherapie&gt; groups.
Several of the following conditions may be met. The corresponding strings should be separated by comma.
</t>
  </si>
  <si>
    <t xml:space="preserve">If &lt;Systemtherapie_Therapieart&gt; = AS
then display "Active Surveillance"
</t>
  </si>
  <si>
    <t xml:space="preserve">If &lt;Systemtherapie_Therapieart&gt; = WS
then display "Wait and see"
</t>
  </si>
  <si>
    <t xml:space="preserve">If &lt;Systemtherapie_Therapieart&gt; = WW
then display "Watchful Waiting"
</t>
  </si>
  <si>
    <t xml:space="preserve">If &lt;Systemtherapie_Therapieart&gt; = WA
then display "Watch and Wait"
</t>
  </si>
  <si>
    <t xml:space="preserve">If &lt;Systemtherapie_Therapieart&gt; = BSC
then display "Best Supportive Care"
</t>
  </si>
  <si>
    <r>
      <rPr>
        <b/>
        <sz val="9"/>
        <rFont val="Arial"/>
        <family val="2"/>
      </rPr>
      <t>H25</t>
    </r>
    <r>
      <rPr>
        <strike/>
        <sz val="9"/>
        <rFont val="Arial"/>
        <family val="2"/>
      </rPr>
      <t xml:space="preserve">
</t>
    </r>
    <r>
      <rPr>
        <sz val="9"/>
        <rFont val="Arial"/>
        <family val="2"/>
      </rPr>
      <t>Psycho-onkologisches Distress-Screening</t>
    </r>
  </si>
  <si>
    <t>Display the value from &lt;DistressScreening&gt;:
Ja (J)
Nein (N)
Unbekannt (U)</t>
  </si>
  <si>
    <r>
      <rPr>
        <b/>
        <sz val="9"/>
        <color theme="1"/>
        <rFont val="Arial"/>
        <family val="2"/>
      </rPr>
      <t>H26</t>
    </r>
    <r>
      <rPr>
        <sz val="9"/>
        <color theme="1"/>
        <rFont val="Arial"/>
        <family val="2"/>
      </rPr>
      <t xml:space="preserve">
Beratung Sozialdienst</t>
    </r>
  </si>
  <si>
    <t>Display the value from &lt;Sozialdienstkontakt&gt;:
Datum des Kontakts
Nein - kein Kontakt (N)
Unbekannt (U)</t>
  </si>
  <si>
    <r>
      <rPr>
        <b/>
        <sz val="9"/>
        <color theme="1"/>
        <rFont val="Arial"/>
        <family val="2"/>
      </rPr>
      <t>H28/H29</t>
    </r>
    <r>
      <rPr>
        <sz val="9"/>
        <color theme="1"/>
        <rFont val="Arial"/>
        <family val="2"/>
      </rPr>
      <t xml:space="preserve">
Studienname (Einschluss)</t>
    </r>
  </si>
  <si>
    <t xml:space="preserve">Go through all &lt;Studie&gt; groups.
Several of the following conditions may be met. The corresponding strings should be separated by comma.
</t>
  </si>
  <si>
    <t>If &lt;Studienname&gt; != empty
then display "&lt;Studienname&gt; (&lt;Datum Studieneinschluss&gt;)"</t>
  </si>
  <si>
    <r>
      <rPr>
        <b/>
        <sz val="9"/>
        <color theme="1"/>
        <rFont val="Arial"/>
        <family val="2"/>
      </rPr>
      <t>G34-G36
H34-H36</t>
    </r>
    <r>
      <rPr>
        <sz val="9"/>
        <color theme="1"/>
        <rFont val="Arial"/>
        <family val="2"/>
      </rPr>
      <t xml:space="preserve">
Komorbiditäten</t>
    </r>
  </si>
  <si>
    <t xml:space="preserve">Display the values from &lt;KomorbiditaetenVorDiagnose&gt;, separated by comma:
'Keine Komorbiditäten (N)
Aids/HIV (AID)
Alkoholabusus (ALK)
Anämie oder andere Blutkrankheit (AN)
Bluthochdruck (BHD)
Covid - leicht/moderat/schwer (CVD-I)
Covid - kritisch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
Sonstige Komorbiditäten (S)
Unbekannt (U)
</t>
  </si>
  <si>
    <r>
      <rPr>
        <b/>
        <sz val="9"/>
        <color theme="1"/>
        <rFont val="Arial"/>
        <family val="2"/>
      </rPr>
      <t>D38</t>
    </r>
    <r>
      <rPr>
        <sz val="9"/>
        <color theme="1"/>
        <rFont val="Arial"/>
        <family val="2"/>
      </rPr>
      <t xml:space="preserve">
Präth. Datum</t>
    </r>
  </si>
  <si>
    <r>
      <rPr>
        <b/>
        <sz val="9"/>
        <color theme="1"/>
        <rFont val="Arial"/>
        <family val="2"/>
      </rPr>
      <t>D40</t>
    </r>
    <r>
      <rPr>
        <sz val="9"/>
        <color theme="1"/>
        <rFont val="Arial"/>
        <family val="2"/>
      </rPr>
      <t xml:space="preserve">
Präth. Lokal</t>
    </r>
  </si>
  <si>
    <t>If &lt;Tumormanifestation&gt; = PL
then display "Ja" and color the cell orange.
If else
then display "Nein" and color the cell green.</t>
  </si>
  <si>
    <r>
      <rPr>
        <b/>
        <sz val="9"/>
        <color theme="1"/>
        <rFont val="Arial"/>
        <family val="2"/>
      </rPr>
      <t>D41</t>
    </r>
    <r>
      <rPr>
        <sz val="9"/>
        <color theme="1"/>
        <rFont val="Arial"/>
        <family val="2"/>
      </rPr>
      <t xml:space="preserve">
Präth. Lymphknoten</t>
    </r>
  </si>
  <si>
    <t>If &lt;Tumormanifestation&gt; = LK
then display "Ja" and color the cell orange.
If else
then display "Nein" and color the cell green.</t>
  </si>
  <si>
    <r>
      <rPr>
        <b/>
        <sz val="9"/>
        <color theme="1"/>
        <rFont val="Arial"/>
        <family val="2"/>
      </rPr>
      <t>D42</t>
    </r>
    <r>
      <rPr>
        <sz val="9"/>
        <color theme="1"/>
        <rFont val="Arial"/>
        <family val="2"/>
      </rPr>
      <t xml:space="preserve">
Präth. Fernmetastasen</t>
    </r>
  </si>
  <si>
    <t>If &lt;Tumormanifestation&gt; = F
then display "Ja" and color the cell orange.
If else
then display "Nein" and color the cell green.</t>
  </si>
  <si>
    <r>
      <rPr>
        <b/>
        <sz val="9"/>
        <color theme="1"/>
        <rFont val="Arial"/>
        <family val="2"/>
      </rPr>
      <t>D43</t>
    </r>
    <r>
      <rPr>
        <sz val="9"/>
        <color theme="1"/>
        <rFont val="Arial"/>
        <family val="2"/>
      </rPr>
      <t xml:space="preserve">
Präth. Zweittumor</t>
    </r>
  </si>
  <si>
    <t>Display "---"</t>
  </si>
  <si>
    <r>
      <rPr>
        <b/>
        <sz val="9"/>
        <color theme="1"/>
        <rFont val="Arial"/>
        <family val="2"/>
      </rPr>
      <t>D44</t>
    </r>
    <r>
      <rPr>
        <sz val="9"/>
        <color theme="1"/>
        <rFont val="Arial"/>
        <family val="2"/>
      </rPr>
      <t xml:space="preserve">
Präth. Tod</t>
    </r>
  </si>
  <si>
    <r>
      <rPr>
        <b/>
        <sz val="9"/>
        <color theme="1"/>
        <rFont val="Arial"/>
        <family val="2"/>
      </rPr>
      <t>E38</t>
    </r>
    <r>
      <rPr>
        <sz val="9"/>
        <color theme="1"/>
        <rFont val="Arial"/>
        <family val="2"/>
      </rPr>
      <t xml:space="preserve">
1-Jahres-Follow-Up Datum</t>
    </r>
  </si>
  <si>
    <r>
      <rPr>
        <b/>
        <sz val="9"/>
        <color theme="1"/>
        <rFont val="Arial"/>
        <family val="2"/>
      </rPr>
      <t>Consider the &lt;Follow-up&gt; group with the chronologically first &lt;Untersuchungsdatum_Verlauf&gt; in the time corridor 1 year -/+ 90 days after &lt;Diagnosedatum&gt; where &lt;Follow_Up_Aktiv_Passiv&gt; = A.</t>
    </r>
    <r>
      <rPr>
        <sz val="9"/>
        <color theme="1"/>
        <rFont val="Arial"/>
        <family val="2"/>
      </rPr>
      <t xml:space="preserve">
Display the date from &lt;Untersuchungsdatum_Verlauf&gt;
</t>
    </r>
  </si>
  <si>
    <r>
      <rPr>
        <b/>
        <sz val="9"/>
        <color theme="1"/>
        <rFont val="Arial"/>
        <family val="2"/>
      </rPr>
      <t>E40</t>
    </r>
    <r>
      <rPr>
        <sz val="9"/>
        <color theme="1"/>
        <rFont val="Arial"/>
        <family val="2"/>
      </rPr>
      <t xml:space="preserve">
1-Jahres-Follow-Up Lokal</t>
    </r>
  </si>
  <si>
    <t>Consider the &lt;Follow-up&gt; group with the chronologically first &lt;Untersuchungsdatum_Verlauf&gt; in the time corridor 1 year -/+ 90 days after &lt;Diagnosedatum&gt; where &lt;Follow_Up_Aktiv_Passiv&gt; = A.</t>
  </si>
  <si>
    <t>If &lt;Verlauf_Lokaler_Tumorstatus&gt; = K
then display "Nicht nachweisbar" and color the cell green.</t>
  </si>
  <si>
    <t>If &lt;Verlauf_Lokaler_Tumorstatus&gt; = R
then display "Rezidiv" and color the cell orange.</t>
  </si>
  <si>
    <t>If &lt;Verlauf_Lokaler_Tumorstatus&gt; = T
then display "Residuen" and color the cell yellow.</t>
  </si>
  <si>
    <t>If &lt;Verlauf_Lokaler_Tumorstatus&gt; = P
then display "Progress" and color the cell yellow.</t>
  </si>
  <si>
    <t>If &lt;Verlauf_Lokaler_Tumorstatus&gt; = N
then display "No Change" and color the cell yellow.</t>
  </si>
  <si>
    <t>If &lt;Verlauf_Lokaler_Tumorstatus&gt; = F
then display "Fraglicher Befund" and color the cell grey.</t>
  </si>
  <si>
    <t>If &lt;Verlauf_Lokaler_Tumorstatus&gt; = U
then display "Unbekannt" and color the cell grey.</t>
  </si>
  <si>
    <t>If &lt;Verlauf_Lokaler_Tumorstatus&gt; = X
then display "Fehlende Angabe" and color the cell grey.</t>
  </si>
  <si>
    <r>
      <rPr>
        <b/>
        <sz val="9"/>
        <color theme="1"/>
        <rFont val="Arial"/>
        <family val="2"/>
      </rPr>
      <t>E41</t>
    </r>
    <r>
      <rPr>
        <sz val="9"/>
        <color theme="1"/>
        <rFont val="Arial"/>
        <family val="2"/>
      </rPr>
      <t xml:space="preserve">
1-Jahres-Follow-Up Lymphknoten</t>
    </r>
  </si>
  <si>
    <t>If &lt;Verlauf_Tumorstatus_Lymphknoten&gt; = K
then display "Nicht nachweisbar" and color the cell green.</t>
  </si>
  <si>
    <t>If &lt;Verlauf_Tumorstatus_Lymphknoten&gt; = R
then display "Rezidiv" and color the cell orange.</t>
  </si>
  <si>
    <t>If &lt;Verlauf_Tumorstatus_Lymphknoten&gt; = T
then display "Residuen" and color the cell yellow.</t>
  </si>
  <si>
    <t>If &lt;Verlauf_Tumorstatus_Lymphknoten&gt; = P
then display "Progress" and color the cell yellow.</t>
  </si>
  <si>
    <t>If &lt;Verlauf_Tumorstatus_Lymphknoten&gt; = N
then display "No Change" and color the cell yellow.</t>
  </si>
  <si>
    <t>If &lt;Verlauf_Tumorstatus_Lymphknoten&gt; = F
then display "Fraglicher Befund" and color the cell grey.</t>
  </si>
  <si>
    <t>If &lt;Verlauf_Tumorstatus_Lymphknoten&gt; = U
then display "Unbekannt" and color the cell grey.</t>
  </si>
  <si>
    <t>If &lt;Verlauf_Tumorstatus_Lymphknoten&gt; = X
then display "Fehlende Angabe" and color the cell grey.</t>
  </si>
  <si>
    <r>
      <rPr>
        <b/>
        <sz val="9"/>
        <color theme="1"/>
        <rFont val="Arial"/>
        <family val="2"/>
      </rPr>
      <t xml:space="preserve">E42
</t>
    </r>
    <r>
      <rPr>
        <sz val="9"/>
        <color theme="1"/>
        <rFont val="Arial"/>
        <family val="2"/>
      </rPr>
      <t>1-Jahres-Follow-Up Fernmetastasen</t>
    </r>
  </si>
  <si>
    <t>If &lt;Verlauf_Tumorstatus_Fernmetastasen&gt; = K
then display "Nicht nachweisbar" and color the cell green.</t>
  </si>
  <si>
    <t>If &lt;Verlauf_Tumorstatus_Fernmetastasen&gt; = R
then display "Neue Fernmetastase/Rezidiv" and color the cell orange.</t>
  </si>
  <si>
    <t>If &lt;Verlauf_Tumorstatus_Fernmetastasen&gt; = T
then display "Residuen" and color the cell yellow.</t>
  </si>
  <si>
    <t>If &lt;Verlauf_Tumorstatus_Fernmetastasen&gt; = P
then display "Progress" and color the cell yellow.</t>
  </si>
  <si>
    <t>If &lt;Verlauf_Tumorstatus_Fernmetastasen&gt; = N
then display "No Change" and color the cell yellow.</t>
  </si>
  <si>
    <t>If &lt;Verlauf_Tumorstatus_Fernmetastasen&gt; = F
then display "Fraglicher Befund" and color the cell grey.</t>
  </si>
  <si>
    <t>If &lt;Verlauf_Tumorstatus_Fernmetastasen&gt; = U
then display "Unbekannt" and color the cell grey.</t>
  </si>
  <si>
    <r>
      <rPr>
        <b/>
        <sz val="9"/>
        <color theme="1"/>
        <rFont val="Arial"/>
        <family val="2"/>
      </rPr>
      <t>E43</t>
    </r>
    <r>
      <rPr>
        <sz val="9"/>
        <color theme="1"/>
        <rFont val="Arial"/>
        <family val="2"/>
      </rPr>
      <t xml:space="preserve">
1-Jahres-Follow-Up Zweittumor</t>
    </r>
  </si>
  <si>
    <t>If &lt;Zweittumor&gt; = J
then display "Ja" and color the cell orange.</t>
  </si>
  <si>
    <t>If &lt;Zweittumor&gt; = N
then display " Nein" and color the cell green.</t>
  </si>
  <si>
    <t>If &lt;Zweittumor&gt; = U
then display "Unbekannt" and color the cell grey.</t>
  </si>
  <si>
    <r>
      <rPr>
        <b/>
        <sz val="9"/>
        <color theme="1"/>
        <rFont val="Arial"/>
        <family val="2"/>
      </rPr>
      <t>E44</t>
    </r>
    <r>
      <rPr>
        <sz val="9"/>
        <color theme="1"/>
        <rFont val="Arial"/>
        <family val="2"/>
      </rPr>
      <t xml:space="preserve">
1-Jahres-Follow-Up Tod</t>
    </r>
  </si>
  <si>
    <t>If &lt;Vitalstatus&gt; = T
then display "Verstorben" and color the cell (dark) grey.</t>
  </si>
  <si>
    <t>If &lt;Vitalstatus&gt; = L
then display "Lebend" and color the cell green.</t>
  </si>
  <si>
    <r>
      <rPr>
        <b/>
        <sz val="9"/>
        <color theme="1"/>
        <rFont val="Arial"/>
        <family val="2"/>
      </rPr>
      <t>G38</t>
    </r>
    <r>
      <rPr>
        <sz val="9"/>
        <color theme="1"/>
        <rFont val="Arial"/>
        <family val="2"/>
      </rPr>
      <t xml:space="preserve">
Letztes FU Datum</t>
    </r>
  </si>
  <si>
    <r>
      <rPr>
        <b/>
        <sz val="9"/>
        <color theme="1"/>
        <rFont val="Arial"/>
        <family val="2"/>
      </rPr>
      <t>Consider the &lt;Follow-up&gt; group with the chronologically last &lt;Untersuchungsdatum_Verlauf&gt; where &lt;Follow_Up_Aktiv_Passiv&gt; = A</t>
    </r>
    <r>
      <rPr>
        <sz val="9"/>
        <color theme="1"/>
        <rFont val="Arial"/>
        <family val="2"/>
      </rPr>
      <t xml:space="preserve">
Display the date from &lt;Untersuchungsdatum_Verlauf&gt;</t>
    </r>
  </si>
  <si>
    <r>
      <rPr>
        <b/>
        <sz val="9"/>
        <color theme="1"/>
        <rFont val="Arial"/>
        <family val="2"/>
      </rPr>
      <t>G40</t>
    </r>
    <r>
      <rPr>
        <sz val="9"/>
        <color theme="1"/>
        <rFont val="Arial"/>
        <family val="2"/>
      </rPr>
      <t xml:space="preserve">
Letztes FU Lokal</t>
    </r>
  </si>
  <si>
    <t>Consider the &lt;Follow-up&gt; group with the chronologically last &lt;Untersuchungsdatum_Verlauf&gt; where &lt;Follow_Up_Aktiv_Passiv&gt; = A</t>
  </si>
  <si>
    <r>
      <rPr>
        <b/>
        <sz val="9"/>
        <color theme="1"/>
        <rFont val="Arial"/>
        <family val="2"/>
      </rPr>
      <t>G41</t>
    </r>
    <r>
      <rPr>
        <sz val="9"/>
        <color theme="1"/>
        <rFont val="Arial"/>
        <family val="2"/>
      </rPr>
      <t xml:space="preserve">
Letztes FU Lymphknoten</t>
    </r>
  </si>
  <si>
    <r>
      <rPr>
        <b/>
        <sz val="9"/>
        <color theme="1"/>
        <rFont val="Arial"/>
        <family val="2"/>
      </rPr>
      <t>G42</t>
    </r>
    <r>
      <rPr>
        <sz val="9"/>
        <color theme="1"/>
        <rFont val="Arial"/>
        <family val="2"/>
      </rPr>
      <t xml:space="preserve">
Letztes FU Fernmetastasen</t>
    </r>
  </si>
  <si>
    <r>
      <rPr>
        <b/>
        <sz val="9"/>
        <color theme="1"/>
        <rFont val="Arial"/>
        <family val="2"/>
      </rPr>
      <t>G43</t>
    </r>
    <r>
      <rPr>
        <sz val="9"/>
        <color theme="1"/>
        <rFont val="Arial"/>
        <family val="2"/>
      </rPr>
      <t xml:space="preserve">
Letztes FU Zweittumor</t>
    </r>
  </si>
  <si>
    <r>
      <rPr>
        <b/>
        <sz val="9"/>
        <color theme="1"/>
        <rFont val="Arial"/>
        <family val="2"/>
      </rPr>
      <t>G44</t>
    </r>
    <r>
      <rPr>
        <sz val="9"/>
        <color theme="1"/>
        <rFont val="Arial"/>
        <family val="2"/>
      </rPr>
      <t xml:space="preserve">
Letztes FU Tod</t>
    </r>
  </si>
  <si>
    <r>
      <rPr>
        <b/>
        <sz val="9"/>
        <color theme="1"/>
        <rFont val="Arial"/>
        <family val="2"/>
      </rPr>
      <t>H38</t>
    </r>
    <r>
      <rPr>
        <sz val="9"/>
        <color theme="1"/>
        <rFont val="Arial"/>
        <family val="2"/>
      </rPr>
      <t xml:space="preserve">
Ereignis Datum</t>
    </r>
  </si>
  <si>
    <r>
      <rPr>
        <b/>
        <sz val="9"/>
        <color theme="1"/>
        <rFont val="Arial"/>
        <family val="2"/>
      </rPr>
      <t>H40</t>
    </r>
    <r>
      <rPr>
        <sz val="9"/>
        <color theme="1"/>
        <rFont val="Arial"/>
        <family val="2"/>
      </rPr>
      <t xml:space="preserve">
Ereignis Lokal</t>
    </r>
  </si>
  <si>
    <r>
      <t>Go through all &lt;Follow-up&gt; groups and identify the follow-up group with the chronologically first &lt;Untersuchungsdatum_Verlauf&gt; where &lt;Verlauf_Lokaler_Tumorstatus&gt; = R.
Then display "Rezidiv (</t>
    </r>
    <r>
      <rPr>
        <i/>
        <sz val="9"/>
        <color theme="1"/>
        <rFont val="Arial"/>
        <family val="2"/>
      </rPr>
      <t>&lt;Untersuchungsdatum_Verlauf&gt;</t>
    </r>
    <r>
      <rPr>
        <sz val="9"/>
        <color theme="1"/>
        <rFont val="Arial"/>
        <family val="2"/>
      </rPr>
      <t xml:space="preserve">)" and color the cell orange.
If no &lt;Follow-up&gt; group with &lt;Verlauf_Lokaler_Tumorstatus&gt; = R exists, display "---" and color the cell green.
</t>
    </r>
  </si>
  <si>
    <r>
      <rPr>
        <b/>
        <sz val="9"/>
        <color theme="1"/>
        <rFont val="Arial"/>
        <family val="2"/>
      </rPr>
      <t>H41</t>
    </r>
    <r>
      <rPr>
        <sz val="9"/>
        <color theme="1"/>
        <rFont val="Arial"/>
        <family val="2"/>
      </rPr>
      <t xml:space="preserve">
Ereignis Lymphknoten</t>
    </r>
  </si>
  <si>
    <r>
      <t>Go through all &lt;Follow-up&gt; groups and identify the follow-up group with the chronologically first &lt;Untersuchungsdatum_Verlauf&gt; where &lt;Verlauf_Tumorstatus_Lymphknoten&gt; = R.
Then display "Rezidiv (</t>
    </r>
    <r>
      <rPr>
        <i/>
        <sz val="9"/>
        <color theme="1"/>
        <rFont val="Arial"/>
        <family val="2"/>
      </rPr>
      <t>&lt;Untersuchungsdatum_Verlauf&gt;</t>
    </r>
    <r>
      <rPr>
        <sz val="9"/>
        <color theme="1"/>
        <rFont val="Arial"/>
        <family val="2"/>
      </rPr>
      <t xml:space="preserve">)" and color the cell orange.
If no &lt;Follow-up&gt; group with &lt;Verlauf_Tumorstatus_Lymphknoten&gt; = R exists, display "---" and color the cell green.
</t>
    </r>
  </si>
  <si>
    <r>
      <rPr>
        <b/>
        <sz val="9"/>
        <color theme="1"/>
        <rFont val="Arial"/>
        <family val="2"/>
      </rPr>
      <t>H42</t>
    </r>
    <r>
      <rPr>
        <sz val="9"/>
        <color theme="1"/>
        <rFont val="Arial"/>
        <family val="2"/>
      </rPr>
      <t xml:space="preserve">
Ereignis Fernmetastasen</t>
    </r>
  </si>
  <si>
    <r>
      <t>Go through all &lt;Follow-up&gt; groups and identify the follow-up group with the chronologically first &lt;Untersuchungsdatum_Verlauf&gt; where &lt;Verlauf_Tumorstatus_Fernmetastasen&gt; = R.
Then display "Neue Fernmetastase/Rezidiv (</t>
    </r>
    <r>
      <rPr>
        <i/>
        <sz val="9"/>
        <color theme="1"/>
        <rFont val="Arial"/>
        <family val="2"/>
      </rPr>
      <t>&lt;Untersuchungsdatum_Verlauf&gt;</t>
    </r>
    <r>
      <rPr>
        <sz val="9"/>
        <color theme="1"/>
        <rFont val="Arial"/>
        <family val="2"/>
      </rPr>
      <t xml:space="preserve">)" and color the cell orange.
If no &lt;Follow-up&gt; group with &lt;Verlauf_Tumorstatus_Fernmetastasen&gt; = R exists, display "---" and color the cell green.
</t>
    </r>
  </si>
  <si>
    <r>
      <rPr>
        <b/>
        <sz val="9"/>
        <color theme="1"/>
        <rFont val="Arial"/>
        <family val="2"/>
      </rPr>
      <t>H43</t>
    </r>
    <r>
      <rPr>
        <sz val="9"/>
        <color theme="1"/>
        <rFont val="Arial"/>
        <family val="2"/>
      </rPr>
      <t xml:space="preserve">
Letztes FU Zweittumor</t>
    </r>
  </si>
  <si>
    <r>
      <t>Go through all &lt;Follow-up&gt; groups and identify the follow-up group with the chronologically first &lt;Untersuchungsdatum_Verlauf&gt; where &lt;Zweittumor&gt; = J.
Then display "Ja (</t>
    </r>
    <r>
      <rPr>
        <i/>
        <sz val="9"/>
        <color theme="1"/>
        <rFont val="Arial"/>
        <family val="2"/>
      </rPr>
      <t>&lt;Untersuchungsdatum_Verlauf&gt;</t>
    </r>
    <r>
      <rPr>
        <sz val="9"/>
        <color theme="1"/>
        <rFont val="Arial"/>
        <family val="2"/>
      </rPr>
      <t>)" and color the cell orange.
IF no &lt;Follow-up&gt; group with &lt;Zweittumor&gt; = J exists, display "---" and color the cell green.</t>
    </r>
  </si>
  <si>
    <r>
      <rPr>
        <b/>
        <sz val="9"/>
        <color theme="1"/>
        <rFont val="Arial"/>
        <family val="2"/>
      </rPr>
      <t>H44</t>
    </r>
    <r>
      <rPr>
        <sz val="9"/>
        <color theme="1"/>
        <rFont val="Arial"/>
        <family val="2"/>
      </rPr>
      <t xml:space="preserve">
Letztes FU Tod</t>
    </r>
  </si>
  <si>
    <t xml:space="preserve">If &lt;Sterbedatum&gt; != empty
then display the date of &lt;Sterbedatum&gt; and color the cell (dark) grey.
IF else
display "---" and color the cell green.
</t>
  </si>
  <si>
    <t>Bewertung Dokumentationsqualität:</t>
  </si>
  <si>
    <r>
      <rPr>
        <b/>
        <sz val="9"/>
        <color theme="1"/>
        <rFont val="Arial"/>
        <family val="2"/>
      </rPr>
      <t>D48</t>
    </r>
    <r>
      <rPr>
        <sz val="9"/>
        <color theme="1"/>
        <rFont val="Arial"/>
        <family val="2"/>
      </rPr>
      <t xml:space="preserve">
Verwertbarkeit</t>
    </r>
  </si>
  <si>
    <t xml:space="preserve">If case is in Gesamtbetrachtung in column "Falldatensätze verwertbar" 
then display "Verwertbar"
</t>
  </si>
  <si>
    <t>If case is in Gesamtbetrachtung in column "Falldatensätze nicht verwertbar" 
then display "Nicht verwertbar"</t>
  </si>
  <si>
    <t>If case is in Gesamtbetrachtung in column "Falldatensätze ohne Relevanz" 
then display "ohne Relevanz"</t>
  </si>
  <si>
    <r>
      <rPr>
        <b/>
        <sz val="9"/>
        <color theme="1"/>
        <rFont val="Arial"/>
        <family val="2"/>
      </rPr>
      <t>D49</t>
    </r>
    <r>
      <rPr>
        <sz val="9"/>
        <color theme="1"/>
        <rFont val="Arial"/>
        <family val="2"/>
      </rPr>
      <t xml:space="preserve">
Anzahl Defizite</t>
    </r>
  </si>
  <si>
    <t>Display the number of deficits of the case</t>
  </si>
  <si>
    <r>
      <rPr>
        <b/>
        <sz val="9"/>
        <color theme="1"/>
        <rFont val="Arial"/>
        <family val="2"/>
      </rPr>
      <t>D50</t>
    </r>
    <r>
      <rPr>
        <sz val="9"/>
        <color theme="1"/>
        <rFont val="Arial"/>
        <family val="2"/>
      </rPr>
      <t xml:space="preserve">
Anzahl Hinweise</t>
    </r>
  </si>
  <si>
    <t>Display the number of warnings of the case</t>
  </si>
  <si>
    <r>
      <rPr>
        <b/>
        <sz val="9"/>
        <color theme="1"/>
        <rFont val="Arial"/>
        <family val="2"/>
      </rPr>
      <t>D51</t>
    </r>
    <r>
      <rPr>
        <sz val="9"/>
        <color theme="1"/>
        <rFont val="Arial"/>
        <family val="2"/>
      </rPr>
      <t xml:space="preserve">
Falldokumentation</t>
    </r>
  </si>
  <si>
    <t>&lt;Falldokumentation&gt;
Offen - i.O. (O)
Offen - Korrekturbedarf (OmK)
Abgeschlossen (A)</t>
  </si>
  <si>
    <r>
      <t xml:space="preserve">leer </t>
    </r>
    <r>
      <rPr>
        <sz val="8"/>
        <color theme="2" tint="-0.499984740745262"/>
        <rFont val="Arial"/>
        <family val="2"/>
      </rPr>
      <t>(empty)</t>
    </r>
  </si>
  <si>
    <r>
      <t>leer</t>
    </r>
    <r>
      <rPr>
        <sz val="8"/>
        <color theme="1" tint="0.499984740745262"/>
        <rFont val="Arial"/>
        <family val="2"/>
      </rPr>
      <t xml:space="preserve"> (empty)</t>
    </r>
  </si>
  <si>
    <r>
      <rPr>
        <b/>
        <sz val="8"/>
        <rFont val="Arial"/>
        <family val="2"/>
      </rPr>
      <t>Mindestens eine der folgenden Ausprägungen:</t>
    </r>
    <r>
      <rPr>
        <sz val="8"/>
        <rFont val="Arial"/>
        <family val="2"/>
      </rPr>
      <t xml:space="preserve">
</t>
    </r>
    <r>
      <rPr>
        <sz val="8"/>
        <color theme="1" tint="0.499984740745262"/>
        <rFont val="Arial"/>
        <family val="2"/>
      </rPr>
      <t xml:space="preserve">(At least one of the following values:)
</t>
    </r>
    <r>
      <rPr>
        <sz val="8"/>
        <rFont val="Arial"/>
        <family val="2"/>
      </rPr>
      <t xml:space="preserve">
Primärtumor/Lokalrezidiv (PL)</t>
    </r>
  </si>
  <si>
    <r>
      <t xml:space="preserve">leer </t>
    </r>
    <r>
      <rPr>
        <sz val="8"/>
        <color theme="1" tint="0.499984740745262"/>
        <rFont val="Arial"/>
        <family val="2"/>
      </rPr>
      <t>(empty)</t>
    </r>
  </si>
  <si>
    <r>
      <rPr>
        <b/>
        <sz val="8"/>
        <rFont val="Arial"/>
        <family val="2"/>
      </rPr>
      <t>Mindestens eine der folgenden Ausprägungen:</t>
    </r>
    <r>
      <rPr>
        <sz val="8"/>
        <rFont val="Arial"/>
        <family val="2"/>
      </rPr>
      <t xml:space="preserve">
</t>
    </r>
    <r>
      <rPr>
        <sz val="8"/>
        <color theme="1" tint="0.499984740745262"/>
        <rFont val="Arial"/>
        <family val="2"/>
      </rPr>
      <t>(At least one of the following values:)</t>
    </r>
    <r>
      <rPr>
        <sz val="8"/>
        <rFont val="Arial"/>
        <family val="2"/>
      </rPr>
      <t xml:space="preserve">
Fernmetastase(n) (FM)</t>
    </r>
  </si>
  <si>
    <r>
      <rPr>
        <b/>
        <sz val="8"/>
        <rFont val="Arial"/>
        <family val="2"/>
      </rPr>
      <t>Alle Fernmetastasen-Gruppe:</t>
    </r>
    <r>
      <rPr>
        <sz val="8"/>
        <rFont val="Arial"/>
        <family val="2"/>
      </rPr>
      <t xml:space="preserve">
</t>
    </r>
    <r>
      <rPr>
        <sz val="8"/>
        <color theme="0" tint="-0.499984740745262"/>
        <rFont val="Arial"/>
        <family val="2"/>
      </rPr>
      <t>(All distant metastasis groups)</t>
    </r>
  </si>
  <si>
    <r>
      <t xml:space="preserve">berechnetes Feld
(siehe Tabellenblatt "Fallkategorien")
</t>
    </r>
    <r>
      <rPr>
        <sz val="8"/>
        <color theme="1" tint="0.499984740745262"/>
        <rFont val="Arial"/>
        <family val="2"/>
      </rPr>
      <t>(calculated field
(see spreadsheet "Fallkategorien"))</t>
    </r>
  </si>
  <si>
    <r>
      <rPr>
        <b/>
        <strike/>
        <sz val="8"/>
        <color rgb="FFFF0000"/>
        <rFont val="Arial"/>
        <family val="2"/>
      </rPr>
      <t xml:space="preserve">Mindestens eine der folgenden Ausprägungen:
</t>
    </r>
    <r>
      <rPr>
        <strike/>
        <sz val="8"/>
        <color rgb="FFFF0000"/>
        <rFont val="Arial"/>
        <family val="2"/>
      </rPr>
      <t>(At least one of the following values:)
Primärtumor/Lokalrezidiv (PL)</t>
    </r>
  </si>
  <si>
    <r>
      <rPr>
        <b/>
        <sz val="8"/>
        <color rgb="FFFF0000"/>
        <rFont val="Arial"/>
        <family val="2"/>
      </rPr>
      <t xml:space="preserve">Mindestens eine der folgenden Ausprägungen:
</t>
    </r>
    <r>
      <rPr>
        <sz val="8"/>
        <color rgb="FFFF0000"/>
        <rFont val="Arial"/>
        <family val="2"/>
      </rPr>
      <t>(At least one of the following values:)
Primärtumor/Lokalrezidiv (PL)</t>
    </r>
  </si>
  <si>
    <r>
      <t xml:space="preserve">Alle Operation-Gruppen:
</t>
    </r>
    <r>
      <rPr>
        <sz val="8"/>
        <color rgb="FFFF0000"/>
        <rFont val="Arial"/>
        <family val="2"/>
      </rPr>
      <t>(For all surgery groups:)</t>
    </r>
  </si>
  <si>
    <r>
      <t xml:space="preserve">Defizite </t>
    </r>
    <r>
      <rPr>
        <sz val="11"/>
        <color theme="6" tint="-0.249977111117893"/>
        <rFont val="Arial"/>
        <family val="2"/>
      </rPr>
      <t>(deficits)</t>
    </r>
  </si>
  <si>
    <r>
      <t xml:space="preserve">Strahlentherapie-Gruppe mit:
</t>
    </r>
    <r>
      <rPr>
        <sz val="8"/>
        <color theme="1" tint="0.499984740745262"/>
        <rFont val="Arial"/>
        <family val="2"/>
      </rPr>
      <t>(Radiotherapy group with</t>
    </r>
    <r>
      <rPr>
        <b/>
        <sz val="8"/>
        <color theme="1" tint="0.499984740745262"/>
        <rFont val="Arial"/>
        <family val="2"/>
      </rPr>
      <t>)</t>
    </r>
  </si>
  <si>
    <t>Enddatum Strahlentherapie &lt; Beginndatum Strahlentherapie</t>
  </si>
  <si>
    <t>Das Enddatum der Strahlentherapie liegt vor dem Beginndatum der Strahlentherapie.</t>
  </si>
  <si>
    <t>The end date of the radiotherapy is before the start date of the radiotherapy.</t>
  </si>
  <si>
    <r>
      <t xml:space="preserve">Systemtherapie-Gruppe mit:
</t>
    </r>
    <r>
      <rPr>
        <sz val="8"/>
        <color theme="1" tint="0.499984740745262"/>
        <rFont val="Arial"/>
        <family val="2"/>
      </rPr>
      <t>(Systemic therapy group with</t>
    </r>
    <r>
      <rPr>
        <b/>
        <sz val="8"/>
        <color theme="1" tint="0.499984740745262"/>
        <rFont val="Arial"/>
        <family val="2"/>
      </rPr>
      <t>)</t>
    </r>
  </si>
  <si>
    <t>Enddatum Systemtherapie &lt; Beginndatum Systemtherapie</t>
  </si>
  <si>
    <t>Das Enddatum der Systemtherapie liegt vor dem Beginndatum der Systemtherapie.</t>
  </si>
  <si>
    <t>The end date of the systemic therapy is before the start date of the systemic therapy.</t>
  </si>
  <si>
    <t>Es ist ein Sterbedatum dokumentiert, jedoch ist das Feld "Tod tumorbedingt" leer.</t>
  </si>
  <si>
    <t>A date of death is documented, but the field "Death due to tumour" is empty.</t>
  </si>
  <si>
    <t>Das Feld "Tod tumorbedingt" ist dokumentiert, jedoch ist das Sterbedatum nicht dokumentiert.</t>
  </si>
  <si>
    <t>The field "Tumour-related death" is documented, but the date of death is not documented.</t>
  </si>
  <si>
    <t>Ja, die Person ist an einer Tumorerkrankung oder Folge einer Tumorerkrankung (einschließlich Behandlungskomplikation) verstorben (J)
Nein, die Person ist nicht an einer Tumorerkrankung oder Folge einer Tumorerkrankung (einschließlich Behandlungskomplikation) verstorben (N)</t>
  </si>
  <si>
    <t>Sterbedatum &lt; Datum Operation</t>
  </si>
  <si>
    <t>Das Sterbedatum liegt vor dem Datum Operation.</t>
  </si>
  <si>
    <t>The date of death is before the date of operation.</t>
  </si>
  <si>
    <r>
      <t xml:space="preserve">Operation-Gruppe mit:
</t>
    </r>
    <r>
      <rPr>
        <sz val="8"/>
        <color theme="2" tint="-0.499984740745262"/>
        <rFont val="Arial"/>
        <family val="2"/>
      </rPr>
      <t>(Surgery group with</t>
    </r>
    <r>
      <rPr>
        <b/>
        <sz val="8"/>
        <color theme="2" tint="-0.499984740745262"/>
        <rFont val="Arial"/>
        <family val="2"/>
      </rPr>
      <t>)</t>
    </r>
  </si>
  <si>
    <t>Sterbedatum &lt; Beginndatum Strahlentherapie</t>
  </si>
  <si>
    <t>Das Sterbedatum liegt vor dem Beginndatum der Strahlentherapie.</t>
  </si>
  <si>
    <t>The date of death is before the start date of the radiotherapy.</t>
  </si>
  <si>
    <r>
      <t xml:space="preserve">Strahlentherapie-Gruppe mit:
</t>
    </r>
    <r>
      <rPr>
        <sz val="8"/>
        <color theme="2" tint="-0.499984740745262"/>
        <rFont val="Arial"/>
        <family val="2"/>
      </rPr>
      <t>(Radiotherapy group with</t>
    </r>
    <r>
      <rPr>
        <b/>
        <sz val="8"/>
        <color theme="2" tint="-0.499984740745262"/>
        <rFont val="Arial"/>
        <family val="2"/>
      </rPr>
      <t>)</t>
    </r>
  </si>
  <si>
    <t>Sterbedatum &lt; Enddatum Strahlentherapie</t>
  </si>
  <si>
    <t>Das Sterbedatum liegt vor dem Enddatum der Strahlentherapie.</t>
  </si>
  <si>
    <t>The date of death is before the end date of the radiotherapy.</t>
  </si>
  <si>
    <t>Sterbedatum &lt; Beginndatum Systemtherapie</t>
  </si>
  <si>
    <t>Das Sterbedatum liegt vor dem Beginndatum der Systemtherapie.</t>
  </si>
  <si>
    <t>The date of death is before the start date of the systemic therapy.</t>
  </si>
  <si>
    <r>
      <t xml:space="preserve">Systemtherapie-Gruppe mit:
</t>
    </r>
    <r>
      <rPr>
        <sz val="8"/>
        <color theme="2" tint="-0.499984740745262"/>
        <rFont val="Arial"/>
        <family val="2"/>
      </rPr>
      <t>(Systemic therapy group with</t>
    </r>
    <r>
      <rPr>
        <b/>
        <sz val="8"/>
        <color theme="2" tint="-0.499984740745262"/>
        <rFont val="Arial"/>
        <family val="2"/>
      </rPr>
      <t>)</t>
    </r>
  </si>
  <si>
    <t>Sterbedatum &lt; Enddatum Systemtherapie</t>
  </si>
  <si>
    <t>Das Sterbedatum liegt vor dem Enddatum der Systemtherapie.</t>
  </si>
  <si>
    <t>The date of death is before the end date of the systemic therapy.</t>
  </si>
  <si>
    <t>Sterbedatum &lt; Datum des Kontakts</t>
  </si>
  <si>
    <t>Das Sterbedatum liegt vor dem Datum des Kontakts.</t>
  </si>
  <si>
    <t>The date of death is before the date of contact.</t>
  </si>
  <si>
    <r>
      <rPr>
        <i/>
        <sz val="8"/>
        <color rgb="FF000000"/>
        <rFont val="Arial"/>
        <family val="2"/>
      </rPr>
      <t>Datum des Kontakts</t>
    </r>
    <r>
      <rPr>
        <sz val="8"/>
        <color indexed="8"/>
        <rFont val="Arial"/>
        <family val="2"/>
      </rPr>
      <t xml:space="preserve">
Nein - kein Kontakt (N)
Unbekannt (U)</t>
    </r>
  </si>
  <si>
    <r>
      <t>Operation-Gruppe mit:</t>
    </r>
    <r>
      <rPr>
        <sz val="8"/>
        <color theme="1"/>
        <rFont val="Arial"/>
        <family val="2"/>
      </rPr>
      <t xml:space="preserve">
</t>
    </r>
    <r>
      <rPr>
        <sz val="8"/>
        <color theme="6" tint="-0.249977111117893"/>
        <rFont val="Arial"/>
        <family val="2"/>
      </rPr>
      <t>(Surgery group with)</t>
    </r>
  </si>
  <si>
    <t>Es wurde ein oder mehrere OPS-Codes dokumentiert aber kein Operationsdatum hinterlegt.</t>
  </si>
  <si>
    <t>One or more OPS-Codes have been documented but no date of surgery was stored.</t>
  </si>
  <si>
    <r>
      <t xml:space="preserve">leer </t>
    </r>
    <r>
      <rPr>
        <sz val="8"/>
        <color theme="6" tint="-0.249977111117893"/>
        <rFont val="Arial"/>
        <family val="2"/>
      </rPr>
      <t>(empty)</t>
    </r>
  </si>
  <si>
    <r>
      <t xml:space="preserve">valider OPS Code </t>
    </r>
    <r>
      <rPr>
        <sz val="8"/>
        <color theme="6" tint="-0.249977111117893"/>
        <rFont val="Arial"/>
        <family val="2"/>
      </rPr>
      <t>(valid OPS code)</t>
    </r>
  </si>
  <si>
    <t>Es wurde ein Operationsdatum dokumentiert aber kein OPS-Code hinterlegt.</t>
  </si>
  <si>
    <t>A date of surgery was documented but no valid OPS code was stored.</t>
  </si>
  <si>
    <r>
      <t xml:space="preserve">Follow-Up-Gruppe mit:
</t>
    </r>
    <r>
      <rPr>
        <sz val="8"/>
        <color theme="6" tint="-0.249977111117893"/>
        <rFont val="Arial"/>
        <family val="2"/>
      </rPr>
      <t>(Follow-up group with)</t>
    </r>
  </si>
  <si>
    <t>Es wurde keine Angabe über ein Aktives/Passives Follow-Up gemacht.</t>
  </si>
  <si>
    <t>No indication of active/passive follow-up was given.</t>
  </si>
  <si>
    <t>Es wurde ein prätherapeutisches TNM mit Klassifikation nach einer neoadjuvanten Therapie dokumentiert, jedoch wurde keine Therapie mit Zeitpunkt neoadjuvant angegeben.</t>
  </si>
  <si>
    <t>A pretherapeutic TNM after neoadjuvant therapy was documented, but no neoadjuvant therapy was specified.</t>
  </si>
  <si>
    <r>
      <t xml:space="preserve">Alle Strahlentherapie-Gruppen:
</t>
    </r>
    <r>
      <rPr>
        <sz val="8"/>
        <color rgb="FFFF0000"/>
        <rFont val="Arial"/>
        <family val="2"/>
      </rPr>
      <t>(All radiotherapy groups:)</t>
    </r>
  </si>
  <si>
    <r>
      <t xml:space="preserve">Ohne Bezug zu einer operativen Therapie (O)
Adjuvant (A)
Intraoperativ (I)
Additiv (Z)
Sonstiges (S)
</t>
    </r>
    <r>
      <rPr>
        <i/>
        <sz val="8"/>
        <color rgb="FFFF0000"/>
        <rFont val="Arial"/>
        <family val="2"/>
      </rPr>
      <t>leer (empty)</t>
    </r>
  </si>
  <si>
    <r>
      <t xml:space="preserve">Alle Systemtherapie-Gruppen:
</t>
    </r>
    <r>
      <rPr>
        <sz val="8"/>
        <color rgb="FFFF0000"/>
        <rFont val="Arial"/>
        <family val="2"/>
      </rPr>
      <t>(All systemic therapy groups:)</t>
    </r>
  </si>
  <si>
    <r>
      <t>Ohne Bezug zu einer operativen Therapie (O)
Adjuvant (A)</t>
    </r>
    <r>
      <rPr>
        <strike/>
        <sz val="8"/>
        <color rgb="FFFF0000"/>
        <rFont val="Arial"/>
        <family val="2"/>
      </rPr>
      <t xml:space="preserve">
</t>
    </r>
    <r>
      <rPr>
        <sz val="8"/>
        <color rgb="FFFF0000"/>
        <rFont val="Arial"/>
        <family val="2"/>
      </rPr>
      <t xml:space="preserve">Intraoperativ (I)
Sonstiges (S)
</t>
    </r>
    <r>
      <rPr>
        <i/>
        <sz val="8"/>
        <color rgb="FFFF0000"/>
        <rFont val="Arial"/>
        <family val="2"/>
      </rPr>
      <t>leer (empty)</t>
    </r>
  </si>
  <si>
    <t>Es fehlt die Art der Biospie (Stanz-, Vakuum oder sonstige Biospie).</t>
  </si>
  <si>
    <t>The type of biopsy is missing (punch, vacuum or other biopsy)</t>
  </si>
  <si>
    <t>Keine Biopsie (N)
leer (empty)</t>
  </si>
  <si>
    <t>Anzahl der befallenen Lymphknoten &gt; Anzahl der untersuchten Lymphknoten</t>
  </si>
  <si>
    <t>Die Anzahl der befallenen Lymphknoten ist größer als die Anzahl der untersuchten Lymphknoten.</t>
  </si>
  <si>
    <t>The number of affected lymphnodes is bigger than the number of examined lymphnodes.</t>
  </si>
  <si>
    <t>Anzahl der befallenen Sentinel-Lymphknoten &gt; Anzahl der untersuchten Sentinel-Lymphknoten</t>
  </si>
  <si>
    <t>Die Anzahl der befallenen Sentinel-Lymphknoten ist größer als die Anzahl der untersuchten Sentinel-Lymphknoten.</t>
  </si>
  <si>
    <t>The number of affected sentinel lymphnodes is bigger than the number of examined sentinel lymphnodes.</t>
  </si>
  <si>
    <t xml:space="preserve">Es ist ein präth. Tis dokumentiert. Für Fälle ab dem 01.01.2025 ist eine differenzierte Angabe (LCIS, DCIS, Paget).erforderlich. </t>
  </si>
  <si>
    <t xml:space="preserve">There is a preth. Tis documented. For cases from 01/01/2025 onwards, a differentiated specification (LCIS, DCIS, Paget) is required. </t>
  </si>
  <si>
    <t xml:space="preserve">Tis (Tis) </t>
  </si>
  <si>
    <t xml:space="preserve">Es ist ein postop.. Tis dokumentiert. Für Fälle ab dem 01.01.2025 ist eine differenzierte Angabe (LCIS, DCIS, Paget).erforderlich. </t>
  </si>
  <si>
    <t xml:space="preserve">There is a postop. Tis documented. For cases from 01/01/2025 onwards, a differentiated specification (LCIS, DCIS, Paget) is required. </t>
  </si>
  <si>
    <t>Es muss eine eindeutige Seitenlokalisation (links oder rechts) dokumentiert sein.</t>
  </si>
  <si>
    <t>A clear side location (left or right) must be documented.</t>
  </si>
  <si>
    <t>Beidseitig (B)
Mittellinie/Mittig (M)
Trifft nicht zu (T)
leer (empty)</t>
  </si>
  <si>
    <r>
      <t xml:space="preserve">Alle Patienten mit 2 Primärfällen (NO-, ONV- oder ONN-Fälle)
</t>
    </r>
    <r>
      <rPr>
        <sz val="8"/>
        <color rgb="FFFF0000"/>
        <rFont val="Arial"/>
        <family val="2"/>
      </rPr>
      <t>(All patients with 2 primary cases (NO-, ONV- or ONN-cases))</t>
    </r>
  </si>
  <si>
    <t xml:space="preserve">Der Patient hat 2 Primärfälle mit der Seitenlokalisation rechts. </t>
  </si>
  <si>
    <t xml:space="preserve">The patient has two primary cases with right-sided localisation. </t>
  </si>
  <si>
    <r>
      <t xml:space="preserve">Fall 1:
</t>
    </r>
    <r>
      <rPr>
        <sz val="8"/>
        <color rgb="FFFF0000"/>
        <rFont val="Arial"/>
        <family val="2"/>
      </rPr>
      <t>(case 1)</t>
    </r>
  </si>
  <si>
    <t>Rechts (R)</t>
  </si>
  <si>
    <r>
      <t xml:space="preserve">Fall 2:
</t>
    </r>
    <r>
      <rPr>
        <sz val="8"/>
        <color rgb="FFFF0000"/>
        <rFont val="Arial"/>
        <family val="2"/>
      </rPr>
      <t>(case 2)</t>
    </r>
  </si>
  <si>
    <t xml:space="preserve">Der Patient hat 2 Primärfälle mit der Seitenlokalisation links. </t>
  </si>
  <si>
    <t xml:space="preserve">The patient has two primary cases with left-sided localisation. </t>
  </si>
  <si>
    <t xml:space="preserve">Links (L) </t>
  </si>
  <si>
    <r>
      <t xml:space="preserve">Alle Patienten mit mind. 3 Primärfällen (NO-, ONV- oder ONN-Fälle)
</t>
    </r>
    <r>
      <rPr>
        <sz val="8"/>
        <color rgb="FFFF0000"/>
        <rFont val="Arial"/>
        <family val="2"/>
      </rPr>
      <t>(All patients with at least 3 primary cases (NO-, ONV- or ONN-cases))</t>
    </r>
  </si>
  <si>
    <t>Der Patient hat mehr als 2 Primärfälle. Es sind max. 2 Primärfälle (1 links, 1 rechts) möglich.</t>
  </si>
  <si>
    <t>The patient has more than two primary cases. A maximum of two primary cases (one left, one right) are possible.</t>
  </si>
  <si>
    <r>
      <t xml:space="preserve">YYYY-MM-DD </t>
    </r>
    <r>
      <rPr>
        <sz val="8"/>
        <color rgb="FFFF0000"/>
        <rFont val="Aptos Narrow"/>
        <family val="2"/>
      </rPr>
      <t>≥</t>
    </r>
    <r>
      <rPr>
        <sz val="8"/>
        <color rgb="FFFF0000"/>
        <rFont val="Arial"/>
        <family val="2"/>
      </rPr>
      <t xml:space="preserve"> 2024-12-31</t>
    </r>
  </si>
  <si>
    <r>
      <rPr>
        <strike/>
        <sz val="8"/>
        <color rgb="FFFF0000"/>
        <rFont val="Arial"/>
        <family val="2"/>
      </rPr>
      <t xml:space="preserve">N1mi (N1mi)
</t>
    </r>
    <r>
      <rPr>
        <sz val="8"/>
        <color rgb="FFFF0000"/>
        <rFont val="Arial"/>
        <family val="2"/>
      </rPr>
      <t>N1</t>
    </r>
  </si>
  <si>
    <r>
      <rPr>
        <strike/>
        <sz val="8"/>
        <color rgb="FFFF0000"/>
        <rFont val="Arial"/>
        <family val="2"/>
      </rPr>
      <t xml:space="preserve">N2  (N2)
N2a (N2a)
N2b (N2b)
</t>
    </r>
    <r>
      <rPr>
        <sz val="8"/>
        <color rgb="FFFF0000"/>
        <rFont val="Arial"/>
        <family val="2"/>
      </rPr>
      <t>N0</t>
    </r>
  </si>
  <si>
    <r>
      <t xml:space="preserve">T0 (T0)
T1 (T1)
T1mi (T1mi)
T1a (T1a)
T1b (T1b)
T1c (T1c)
T2 (T2)
</t>
    </r>
    <r>
      <rPr>
        <strike/>
        <sz val="8"/>
        <color rgb="FFFF0000"/>
        <rFont val="Arial"/>
        <family val="2"/>
      </rPr>
      <t>T3 (T3)</t>
    </r>
  </si>
  <si>
    <r>
      <rPr>
        <strike/>
        <sz val="8"/>
        <color rgb="FFFF0000"/>
        <rFont val="Arial"/>
        <family val="2"/>
      </rPr>
      <t xml:space="preserve">N1 (N1)
N1mi (N1mi)
N1a (N1a)
N1b (N1b)
N1c (N1c)
</t>
    </r>
    <r>
      <rPr>
        <sz val="8"/>
        <color rgb="FFFF0000"/>
        <rFont val="Arial"/>
        <family val="2"/>
      </rPr>
      <t>N2 (N2)
N2a (N2a)
N2b (N2b)</t>
    </r>
  </si>
  <si>
    <t>Display the value from &lt;SynchroneBehandlung&gt;:
Ja (J)
Nein (N)
Unbekannt (U)</t>
  </si>
  <si>
    <r>
      <rPr>
        <b/>
        <sz val="9"/>
        <color theme="1"/>
        <rFont val="Arial"/>
        <family val="2"/>
      </rPr>
      <t>D18</t>
    </r>
    <r>
      <rPr>
        <sz val="9"/>
        <color theme="1"/>
        <rFont val="Arial"/>
        <family val="2"/>
      </rPr>
      <t xml:space="preserve">
Synchrone Primärtumore</t>
    </r>
  </si>
  <si>
    <t xml:space="preserve">Calculation of "Fallkategorie" see sheet "Fallkategorien":
Nicht operierter PF (NO)
Operiert, neoadj. vorbehandelter PF (ONV)
Operiert, nicht neoadj. vorbehandeleter PF (ONN)
Rezidiv (R)
Ausschließlich Fernmetastasierung (F)
</t>
  </si>
  <si>
    <r>
      <rPr>
        <b/>
        <sz val="9"/>
        <color theme="1"/>
        <rFont val="Arial"/>
        <family val="2"/>
      </rPr>
      <t>D21</t>
    </r>
    <r>
      <rPr>
        <sz val="9"/>
        <color theme="1"/>
        <rFont val="Arial"/>
        <family val="2"/>
      </rPr>
      <t xml:space="preserve">
ICD-10-Code</t>
    </r>
  </si>
  <si>
    <t>Display the value from &lt;ICD_10&gt;:
Kein Primärtumor/Lokalrezidiv (N)
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Carcinoma in situ der Milchgänge (D05.1)
Sonstiges Carcinom in situ der Brustdrüse (D05.7)
Carcinom in situ der Brustdrüse, nicht näher bezeichnet (D05.9)
Axilläre Lymphknoten und Lymphknoten der oberen Extremität (C77.3)
Sonstiges (S)
Unbekannt (U)</t>
  </si>
  <si>
    <r>
      <rPr>
        <b/>
        <sz val="9"/>
        <color theme="1"/>
        <rFont val="Arial"/>
        <family val="2"/>
      </rPr>
      <t>D22</t>
    </r>
    <r>
      <rPr>
        <sz val="9"/>
        <color theme="1"/>
        <rFont val="Arial"/>
        <family val="2"/>
      </rPr>
      <t xml:space="preserve">
ICD-11-Code</t>
    </r>
  </si>
  <si>
    <t>Display the value from &lt;ICD_11&gt;:
Kein Primärtumor/Lokalrezidiv (N)
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
Axilläre Lymphknoten (2D60.3)
Sonstiges (S)
Unbekannt (U)</t>
  </si>
  <si>
    <r>
      <rPr>
        <b/>
        <sz val="9"/>
        <color theme="1"/>
        <rFont val="Arial"/>
        <family val="2"/>
      </rPr>
      <t>D24</t>
    </r>
    <r>
      <rPr>
        <sz val="9"/>
        <color theme="1"/>
        <rFont val="Arial"/>
        <family val="2"/>
      </rPr>
      <t xml:space="preserve">
Risikoklassifizierung</t>
    </r>
  </si>
  <si>
    <r>
      <rPr>
        <b/>
        <sz val="9"/>
        <color theme="1"/>
        <rFont val="Arial"/>
        <family val="2"/>
      </rPr>
      <t>D25</t>
    </r>
    <r>
      <rPr>
        <sz val="9"/>
        <color theme="1"/>
        <rFont val="Arial"/>
        <family val="2"/>
      </rPr>
      <t xml:space="preserve">
Präth. TNM</t>
    </r>
  </si>
  <si>
    <r>
      <rPr>
        <b/>
        <sz val="9"/>
        <color theme="1"/>
        <rFont val="Arial"/>
        <family val="2"/>
      </rPr>
      <t>D27</t>
    </r>
    <r>
      <rPr>
        <sz val="9"/>
        <color theme="1"/>
        <rFont val="Arial"/>
        <family val="2"/>
      </rPr>
      <t xml:space="preserve">
Postop. TNM</t>
    </r>
  </si>
  <si>
    <r>
      <rPr>
        <b/>
        <sz val="9"/>
        <color theme="1"/>
        <rFont val="Arial"/>
        <family val="2"/>
      </rPr>
      <t>D35/36</t>
    </r>
    <r>
      <rPr>
        <sz val="9"/>
        <color theme="1"/>
        <rFont val="Arial"/>
        <family val="2"/>
      </rPr>
      <t xml:space="preserve">
Molekularpathologie</t>
    </r>
  </si>
  <si>
    <r>
      <t>If &lt;Ki_67&gt; != J empty 
then display "</t>
    </r>
    <r>
      <rPr>
        <i/>
        <sz val="9"/>
        <color theme="1"/>
        <rFont val="Arial"/>
        <family val="2"/>
      </rPr>
      <t>Ki-67 (percentage from &lt;Ki_67&gt;%)</t>
    </r>
    <r>
      <rPr>
        <sz val="9"/>
        <color theme="1"/>
        <rFont val="Arial"/>
        <family val="2"/>
      </rPr>
      <t>"</t>
    </r>
  </si>
  <si>
    <r>
      <rPr>
        <b/>
        <sz val="9"/>
        <color theme="1"/>
        <rFont val="Arial"/>
        <family val="2"/>
      </rPr>
      <t>H23</t>
    </r>
    <r>
      <rPr>
        <sz val="9"/>
        <color theme="1"/>
        <rFont val="Arial"/>
        <family val="2"/>
      </rPr>
      <t xml:space="preserve">
Nicht-interventionelle Therapie(n)</t>
    </r>
  </si>
  <si>
    <t xml:space="preserve">Anwendung der Checkliste zur Erfassung einer möglichen erblichen Belastung für Brust- und/ oder Eierstockkrebs der DKG e.V. (https://www.krebsgesellschaft.de/zertdokumente.html) </t>
  </si>
  <si>
    <t>Bei möglichst vielen Patientinnen und Patienten mit DCIS u./o. einem invasiven Mammakarzinom soll 
zur Erfassung einer möglichen erblichen Belastung für Brust- und/ oder Eierstockkrebs die Checkliste angewendet werden</t>
  </si>
  <si>
    <t>Pat. des Nenners mit Erfassung der möglichen erblichen Belastung für Brust- und/ oder Eierstockkrebs mittels der Checkliste</t>
  </si>
  <si>
    <t>Primärfallpat. + Pat. mit neuaufgetretenem (Lokal-) Rezidiv und/ oder Fernmetastasen
(ohne primär M1 Pat., da bereits in den Primärfällen enthalten)</t>
  </si>
  <si>
    <r>
      <rPr>
        <sz val="8"/>
        <color rgb="FFFF0000"/>
        <rFont val="Arial"/>
        <family val="2"/>
      </rPr>
      <t xml:space="preserve">Tis (Tis) </t>
    </r>
    <r>
      <rPr>
        <sz val="8"/>
        <rFont val="Arial"/>
        <family val="2"/>
      </rPr>
      <t xml:space="preserve">
Tis (DCIS) (DCIS)
</t>
    </r>
    <r>
      <rPr>
        <sz val="8"/>
        <color rgb="FFFF0000"/>
        <rFont val="Arial"/>
        <family val="2"/>
      </rPr>
      <t>Tis (Paget) (Paget)</t>
    </r>
  </si>
  <si>
    <r>
      <rPr>
        <sz val="8"/>
        <color rgb="FFFF0000"/>
        <rFont val="Arial"/>
        <family val="2"/>
      </rPr>
      <t xml:space="preserve">Tis (Tis) </t>
    </r>
    <r>
      <rPr>
        <sz val="8"/>
        <rFont val="Arial"/>
        <family val="2"/>
      </rPr>
      <t xml:space="preserve">
Tis (DCIS) (DCIS)
</t>
    </r>
    <r>
      <rPr>
        <sz val="8"/>
        <color rgb="FFFF0000"/>
        <rFont val="Arial"/>
        <family val="2"/>
      </rPr>
      <t>Tis (Paget) (Paget)</t>
    </r>
    <r>
      <rPr>
        <sz val="8"/>
        <rFont val="Arial"/>
        <family val="2"/>
      </rPr>
      <t xml:space="preserve">
leer </t>
    </r>
    <r>
      <rPr>
        <i/>
        <sz val="8"/>
        <color theme="1" tint="0.499984740745262"/>
        <rFont val="Arial"/>
        <family val="2"/>
      </rPr>
      <t>(empty)</t>
    </r>
  </si>
  <si>
    <r>
      <t xml:space="preserve">TX (TX)
T0 (T0)
</t>
    </r>
    <r>
      <rPr>
        <sz val="8"/>
        <color rgb="FFFF0000"/>
        <rFont val="Arial"/>
        <family val="2"/>
      </rPr>
      <t xml:space="preserve">Tis (Tis) </t>
    </r>
    <r>
      <rPr>
        <sz val="8"/>
        <rFont val="Arial"/>
        <family val="2"/>
      </rPr>
      <t xml:space="preserve">
Tis (DCIS) (DCIS)
</t>
    </r>
    <r>
      <rPr>
        <sz val="8"/>
        <color rgb="FFFF0000"/>
        <rFont val="Arial"/>
        <family val="2"/>
      </rPr>
      <t>Tis (Paget) (Paget)</t>
    </r>
    <r>
      <rPr>
        <sz val="8"/>
        <rFont val="Arial"/>
        <family val="2"/>
      </rPr>
      <t xml:space="preserve">
T1 (T1)
T1mi (T1mi)
T1a (T1a)
T1b (T1b)
T1c (T1c)
T2 (T2)
T3 (T3)
T4 (T4)
T4a (T4a)
T4b (T4b)
T4c (T4c)
T4d (T4d)</t>
    </r>
  </si>
  <si>
    <r>
      <t xml:space="preserve">TX (TX)
T0 (T0)
</t>
    </r>
    <r>
      <rPr>
        <sz val="8"/>
        <color rgb="FFFF0000"/>
        <rFont val="Arial"/>
        <family val="2"/>
      </rPr>
      <t xml:space="preserve">Tis (Tis) </t>
    </r>
    <r>
      <rPr>
        <sz val="8"/>
        <rFont val="Arial"/>
        <family val="2"/>
      </rPr>
      <t xml:space="preserve">
Tis (DCIS) (DCIS)
</t>
    </r>
    <r>
      <rPr>
        <sz val="8"/>
        <color rgb="FFFF0000"/>
        <rFont val="Arial"/>
        <family val="2"/>
      </rPr>
      <t>Tis (Paget) (Paget)</t>
    </r>
    <r>
      <rPr>
        <sz val="8"/>
        <rFont val="Arial"/>
        <family val="2"/>
      </rPr>
      <t xml:space="preserve">
T1 (T1)
T1mi (T1mi)
T1a (T1a)
T1b (T1b)
T1c (T1c)
T2 (T2)
T3 (T3)
T4 (T4)
T4a (T4a)
T4b (T4b)
T4c (T4c)
T4d (T4d)
leer (empty)</t>
    </r>
  </si>
  <si>
    <r>
      <t xml:space="preserve">Es sind jegliche Histologie-Codes in der Form "XXXX/Y" zugelassen. </t>
    </r>
    <r>
      <rPr>
        <strike/>
        <sz val="8"/>
        <color rgb="FFFF0000"/>
        <rFont val="Arial"/>
        <family val="2"/>
      </rPr>
      <t>Siehe Tabellenblatt "Histologie-Codes" für die relevanten Codes.</t>
    </r>
  </si>
  <si>
    <t>Es sind jegliche Histologie-Codes in der Form "XXXX/Y" zugelassen. Siehe Tabellenblatt "Histologie-Codes" für die relevanten Codes.
(Any histology codes in the form "XXXX/Y" are allowed. See spreadsheet "Histologie-Codes" for the relevant codes.)</t>
  </si>
  <si>
    <t>Ein Code aus Tabellenblatt "Histologie-Codes"
(One code from spreadsheet "Histologie-Codes")</t>
  </si>
  <si>
    <r>
      <t xml:space="preserve">Mind. 1 Histologie-Gruppe:
</t>
    </r>
    <r>
      <rPr>
        <strike/>
        <sz val="8"/>
        <color rgb="FFFF0000"/>
        <rFont val="Arial"/>
        <family val="2"/>
      </rPr>
      <t>(At least 1 histology group:)</t>
    </r>
  </si>
  <si>
    <t>Es sind jegliche Histologie-Codes in der Form "XXXX/Y" zugelassen. 
Siehe Tabellenblatt "Histologie-Codes" für die relevanten Codes.
(Any histology codes in the form "XXXX/Y" are allowed. See spreadsheet "Histologie-Codes" for the relevant codes.)</t>
  </si>
  <si>
    <r>
      <t xml:space="preserve">Alle Histologie-Gruppe mit:
</t>
    </r>
    <r>
      <rPr>
        <strike/>
        <sz val="8"/>
        <color rgb="FFFF0000"/>
        <rFont val="Arial"/>
        <family val="2"/>
      </rPr>
      <t>(For all Histology groups with)</t>
    </r>
  </si>
  <si>
    <r>
      <rPr>
        <strike/>
        <sz val="8"/>
        <color rgb="FFFF0000"/>
        <rFont val="Arial"/>
        <family val="2"/>
      </rPr>
      <t>Kein Code aus Tabellenblatt "Histologie-Codes"</t>
    </r>
    <r>
      <rPr>
        <b/>
        <strike/>
        <sz val="8"/>
        <color rgb="FFFF0000"/>
        <rFont val="Arial"/>
        <family val="2"/>
      </rPr>
      <t xml:space="preserve">
</t>
    </r>
    <r>
      <rPr>
        <strike/>
        <sz val="8"/>
        <color rgb="FFFF0000"/>
        <rFont val="Arial"/>
        <family val="2"/>
      </rPr>
      <t>(No code of spreadsheet "Histologie-Codes")
oder (or)
leer (empty)</t>
    </r>
    <r>
      <rPr>
        <b/>
        <strike/>
        <sz val="8"/>
        <color rgb="FFFF0000"/>
        <rFont val="Arial"/>
        <family val="2"/>
      </rPr>
      <t xml:space="preserve">
</t>
    </r>
  </si>
  <si>
    <r>
      <t>Tumortyp (ICD-0-3)</t>
    </r>
    <r>
      <rPr>
        <strike/>
        <vertAlign val="superscript"/>
        <sz val="8"/>
        <color rgb="FFFF0000"/>
        <rFont val="Arial"/>
        <family val="2"/>
      </rPr>
      <t>1)</t>
    </r>
  </si>
  <si>
    <r>
      <rPr>
        <sz val="8"/>
        <color rgb="FFFF0000"/>
        <rFont val="Arial"/>
        <family val="2"/>
      </rPr>
      <t xml:space="preserve">Tis (Tis) </t>
    </r>
    <r>
      <rPr>
        <sz val="8"/>
        <color theme="1"/>
        <rFont val="Arial"/>
        <family val="2"/>
      </rPr>
      <t xml:space="preserve">
Tis (DCIS)
Tis (Paget)</t>
    </r>
  </si>
  <si>
    <r>
      <t xml:space="preserve">TX (TX)
T0 (T0)
</t>
    </r>
    <r>
      <rPr>
        <sz val="8"/>
        <color rgb="FFFF0000"/>
        <rFont val="Arial"/>
        <family val="2"/>
      </rPr>
      <t>Tis (Tis)</t>
    </r>
    <r>
      <rPr>
        <sz val="8"/>
        <color theme="1"/>
        <rFont val="Arial"/>
        <family val="2"/>
      </rPr>
      <t xml:space="preserve">
Tis (DCIS) (DCIS)
Tis (Paget) (Paget)
T1 (T1)
T1mi (T1mi)
T1a (T1a)
T1b (T1b)
T1c (T1c)
T2 (T2)
T3 (T3)
T4 (T4)
T4a (T4a)
T4b (T4b)
T4c (T4c)
T4d (T4d)</t>
    </r>
  </si>
  <si>
    <r>
      <rPr>
        <sz val="8"/>
        <color rgb="FFFF0000"/>
        <rFont val="Arial"/>
        <family val="2"/>
      </rPr>
      <t>Tis (Tis)</t>
    </r>
    <r>
      <rPr>
        <sz val="8"/>
        <color theme="1"/>
        <rFont val="Arial"/>
        <family val="2"/>
      </rPr>
      <t xml:space="preserve">
Tis (DCIS)
Tis (Paget)</t>
    </r>
  </si>
  <si>
    <r>
      <t xml:space="preserve">TX (TX)
T0 (T0)
</t>
    </r>
    <r>
      <rPr>
        <sz val="8"/>
        <color rgb="FFFF0000"/>
        <rFont val="Arial"/>
        <family val="2"/>
      </rPr>
      <t>Tis (Tis)</t>
    </r>
    <r>
      <rPr>
        <sz val="8"/>
        <rFont val="Arial"/>
        <family val="2"/>
      </rPr>
      <t xml:space="preserve">
Tis (DCIS) (DCIS)
Tis (Paget) (Paget)
T1 (T1)
T1mi (T1mi)
T1a (T1a)
T1b (T1b)
T1c (T1c)
T2 (T2)
T3 (T3)
T4 (T4)
T4a (T4a)
T4b (T4b)
T4c (T4c)
T4d (T4d)</t>
    </r>
  </si>
  <si>
    <r>
      <t xml:space="preserve">T1 (T1)
</t>
    </r>
    <r>
      <rPr>
        <sz val="8"/>
        <color rgb="FFFF0000"/>
        <rFont val="Arial"/>
        <family val="2"/>
      </rPr>
      <t>T1mi (T1mi)
T1a (T1a)
T1b (T1b)
T1c (T1c)</t>
    </r>
  </si>
  <si>
    <r>
      <t xml:space="preserve">T4 (T4)
</t>
    </r>
    <r>
      <rPr>
        <sz val="8"/>
        <color rgb="FFFF0000"/>
        <rFont val="Arial"/>
        <family val="2"/>
      </rPr>
      <t>T4a (T4a)
T4b (T4b)
T4c (T4c)
T4d (T4d)</t>
    </r>
  </si>
  <si>
    <t>Nicht operierter Primärfall (NO)
Operierter, neoadjuvant vorbehandelter Primärfall (ONV)
Operierter, nicht neoadjuvant vorbehandelter Primärfall (ONN)
Rezidiv (R) 
Ausschließlich Fernmetastasierung (F)</t>
  </si>
  <si>
    <t>Bei einem operierten, neoadjuvant vorbehandeltem Primärfall muss ein vollständiges prätherapeutisches TNM angegeben werden.</t>
  </si>
  <si>
    <t xml:space="preserve">For an operated primary case with neoadjuvant therapy a complete pretherapeutic TNM must be defined. </t>
  </si>
  <si>
    <r>
      <rPr>
        <b/>
        <sz val="8"/>
        <rFont val="Arial"/>
        <family val="2"/>
      </rPr>
      <t xml:space="preserve">Mindestens eine der folgenden Ausprägungen:
</t>
    </r>
    <r>
      <rPr>
        <sz val="8"/>
        <rFont val="Arial"/>
        <family val="2"/>
      </rPr>
      <t>(At least one of the following values:)
Primärtumor/Lokalrezidiv (PL)</t>
    </r>
  </si>
  <si>
    <r>
      <t xml:space="preserve">Mind. 1 Operation-Gruppe:
</t>
    </r>
    <r>
      <rPr>
        <sz val="8"/>
        <rFont val="Arial"/>
        <family val="2"/>
      </rPr>
      <t>(At least 1 surgery group:)</t>
    </r>
  </si>
  <si>
    <t>Mindestens ein OPS-Code mit "X" in Spalte B in Tabellenblatt "OPS-Codes"
(At least one OPS-code with "X" in column B of spreadsheet "OPS-Codes")</t>
  </si>
  <si>
    <r>
      <t xml:space="preserve">Mind. 1 Strahlentherapie-Gruppe:
</t>
    </r>
    <r>
      <rPr>
        <sz val="8"/>
        <rFont val="Arial"/>
        <family val="2"/>
      </rPr>
      <t>(At least 1 radiotherapy group:)</t>
    </r>
  </si>
  <si>
    <r>
      <t xml:space="preserve">Mind. 1 Systemtherapie-Gruppe:
</t>
    </r>
    <r>
      <rPr>
        <sz val="8"/>
        <rFont val="Arial"/>
        <family val="2"/>
      </rPr>
      <t>(At least 1 systemic therapy group:)</t>
    </r>
  </si>
  <si>
    <t>Bei einem operierten, nicht neoadjuvant vorbehandeltem Primärfall muss ein vollständiges postoperatives TNM angegeben werden.</t>
  </si>
  <si>
    <t xml:space="preserve">For an operated primary case without neoadjuvant therapy a complete postherapeutic TNM  must be defined. </t>
  </si>
  <si>
    <r>
      <t xml:space="preserve">Alle Strahlentherapie-Gruppen:
</t>
    </r>
    <r>
      <rPr>
        <sz val="8"/>
        <rFont val="Arial"/>
        <family val="2"/>
      </rPr>
      <t>(All radiotherapy groups:)</t>
    </r>
  </si>
  <si>
    <r>
      <t xml:space="preserve">Ohne Bezug zu einer operativen Therapie (O)
Adjuvant (A)
Intraoperativ (I)
Additiv (Z)
Sonstiges (S)
</t>
    </r>
    <r>
      <rPr>
        <i/>
        <sz val="8"/>
        <rFont val="Arial"/>
        <family val="2"/>
      </rPr>
      <t>leer (empty)</t>
    </r>
  </si>
  <si>
    <r>
      <t xml:space="preserve">Alle Systemtherapie-Gruppen:
</t>
    </r>
    <r>
      <rPr>
        <sz val="8"/>
        <rFont val="Arial"/>
        <family val="2"/>
      </rPr>
      <t>(All systemic therapy groups:)</t>
    </r>
  </si>
  <si>
    <r>
      <t>Ohne Bezug zu einer operativen Therapie (O)
Adjuvant (A)</t>
    </r>
    <r>
      <rPr>
        <strike/>
        <sz val="8"/>
        <rFont val="Arial"/>
        <family val="2"/>
      </rPr>
      <t xml:space="preserve">
</t>
    </r>
    <r>
      <rPr>
        <sz val="8"/>
        <rFont val="Arial"/>
        <family val="2"/>
      </rPr>
      <t xml:space="preserve">Intraoperativ (I)
Sonstiges (S)
</t>
    </r>
    <r>
      <rPr>
        <i/>
        <sz val="8"/>
        <rFont val="Arial"/>
        <family val="2"/>
      </rPr>
      <t>leer (empty)</t>
    </r>
  </si>
  <si>
    <r>
      <t>If  &lt;PD_L1&gt; = P 
then display " PD-L1 positiv</t>
    </r>
    <r>
      <rPr>
        <i/>
        <sz val="9"/>
        <rFont val="Arial"/>
        <family val="2"/>
      </rPr>
      <t>'"</t>
    </r>
  </si>
  <si>
    <r>
      <t>If  &lt;PD_L1&gt; = N 
then display " PD-L1 negativ</t>
    </r>
    <r>
      <rPr>
        <i/>
        <sz val="9"/>
        <rFont val="Arial"/>
        <family val="2"/>
      </rPr>
      <t>'"</t>
    </r>
  </si>
  <si>
    <r>
      <t>If  &lt;PD_L1&gt; = NB
then display " PD-L1 nicht beurteilbar</t>
    </r>
    <r>
      <rPr>
        <i/>
        <sz val="9"/>
        <rFont val="Arial"/>
        <family val="2"/>
      </rPr>
      <t>'"</t>
    </r>
  </si>
  <si>
    <r>
      <t>If  &lt;PD_L1&gt; = J 
then display " PD-L1 nicht untersucht</t>
    </r>
    <r>
      <rPr>
        <i/>
        <sz val="9"/>
        <rFont val="Arial"/>
        <family val="2"/>
      </rPr>
      <t>'"</t>
    </r>
  </si>
  <si>
    <r>
      <t>If  &lt;BRCA1_somatisch&gt; = P  
then display " BRCA1 positiv</t>
    </r>
    <r>
      <rPr>
        <i/>
        <sz val="9"/>
        <rFont val="Arial"/>
        <family val="2"/>
      </rPr>
      <t>"</t>
    </r>
  </si>
  <si>
    <r>
      <t>If  &lt;BRCA1_somatisch&gt; = N  
then display " BRCA1 negativ</t>
    </r>
    <r>
      <rPr>
        <i/>
        <sz val="9"/>
        <rFont val="Arial"/>
        <family val="2"/>
      </rPr>
      <t>"</t>
    </r>
  </si>
  <si>
    <r>
      <t>If  &lt;BRCA1_somatisch&gt; = NB  
then display " BRCA1 nicht beurteilbar</t>
    </r>
    <r>
      <rPr>
        <i/>
        <sz val="9"/>
        <rFont val="Arial"/>
        <family val="2"/>
      </rPr>
      <t>"</t>
    </r>
  </si>
  <si>
    <r>
      <t>If  &lt;BRCA1_somatisch&gt; = NU  
then display " BRCA1 nicht untersucht</t>
    </r>
    <r>
      <rPr>
        <i/>
        <sz val="9"/>
        <rFont val="Arial"/>
        <family val="2"/>
      </rPr>
      <t>"</t>
    </r>
  </si>
  <si>
    <r>
      <t>If  &lt;BRCA2_somatisch&gt; = P  
then display " BRCA2 positiv</t>
    </r>
    <r>
      <rPr>
        <i/>
        <sz val="9"/>
        <rFont val="Arial"/>
        <family val="2"/>
      </rPr>
      <t>"</t>
    </r>
  </si>
  <si>
    <r>
      <t>If  &lt;BRCA2_somatisch&gt; = N  
then display " BRCA2 negativ</t>
    </r>
    <r>
      <rPr>
        <i/>
        <sz val="9"/>
        <rFont val="Arial"/>
        <family val="2"/>
      </rPr>
      <t>"</t>
    </r>
  </si>
  <si>
    <r>
      <t>If  &lt;BRCA2_somatisch&gt; = NB  
then display " BRCA2 nicht beurteilbar</t>
    </r>
    <r>
      <rPr>
        <i/>
        <sz val="9"/>
        <rFont val="Arial"/>
        <family val="2"/>
      </rPr>
      <t>"</t>
    </r>
  </si>
  <si>
    <r>
      <t>If  &lt;BRCA2_somatisch&gt; = NU  
then display " BRCA2 nicht untersucht</t>
    </r>
    <r>
      <rPr>
        <i/>
        <sz val="9"/>
        <rFont val="Arial"/>
        <family val="2"/>
      </rPr>
      <t>"</t>
    </r>
  </si>
  <si>
    <r>
      <t>If  &lt;PALB2_somatisch&gt; = P 
then display " PALB2 positiv</t>
    </r>
    <r>
      <rPr>
        <i/>
        <sz val="9"/>
        <rFont val="Arial"/>
        <family val="2"/>
      </rPr>
      <t>"</t>
    </r>
  </si>
  <si>
    <r>
      <t>If  &lt;PALB2_somatisch&gt; = N 
then display " PALB2 negativ</t>
    </r>
    <r>
      <rPr>
        <i/>
        <sz val="9"/>
        <rFont val="Arial"/>
        <family val="2"/>
      </rPr>
      <t>"</t>
    </r>
  </si>
  <si>
    <r>
      <t>If  &lt;PALB2_somatisch&gt; = NB 
then display " PALB2 nicht beurteilbar</t>
    </r>
    <r>
      <rPr>
        <i/>
        <sz val="9"/>
        <rFont val="Arial"/>
        <family val="2"/>
      </rPr>
      <t>"</t>
    </r>
  </si>
  <si>
    <r>
      <t>If  &lt;PALB2_somatisch&gt; = NU 
then display " PALB2 nicht untersucht</t>
    </r>
    <r>
      <rPr>
        <i/>
        <sz val="9"/>
        <rFont val="Arial"/>
        <family val="2"/>
      </rPr>
      <t>"</t>
    </r>
  </si>
  <si>
    <t>IA (IA)
IB (IB)</t>
  </si>
  <si>
    <t>IIIA (IIIA)
IIIB (IIIB)
IIIC (IIIC)</t>
  </si>
  <si>
    <t xml:space="preserve">IV (IV)
</t>
  </si>
  <si>
    <t>0 (0)</t>
  </si>
  <si>
    <t>IA (IA)
IB (IB)
IIA (IIA)
IIB (IIB)</t>
  </si>
  <si>
    <t xml:space="preserve">IIIA (IIIA)
IIIB (IIIB)
IIIC (IIIC)
IV (IV)
</t>
  </si>
  <si>
    <t>IV (IV)</t>
  </si>
  <si>
    <r>
      <t xml:space="preserve">0 (0)
</t>
    </r>
    <r>
      <rPr>
        <i/>
        <sz val="8"/>
        <rFont val="Arial"/>
        <family val="2"/>
      </rPr>
      <t xml:space="preserve">leer </t>
    </r>
    <r>
      <rPr>
        <i/>
        <sz val="8"/>
        <color theme="2" tint="-0.499984740745262"/>
        <rFont val="Arial"/>
        <family val="2"/>
      </rPr>
      <t>(empty)</t>
    </r>
  </si>
  <si>
    <r>
      <t xml:space="preserve">Fall-Pofil 
</t>
    </r>
    <r>
      <rPr>
        <b/>
        <sz val="9"/>
        <color theme="1" tint="0.499984740745262"/>
        <rFont val="Arial"/>
        <family val="2"/>
      </rPr>
      <t>(Case profile)</t>
    </r>
  </si>
  <si>
    <r>
      <rPr>
        <b/>
        <u/>
        <sz val="9"/>
        <color theme="10"/>
        <rFont val="Arial"/>
        <family val="2"/>
      </rPr>
      <t>Fall-Profil</t>
    </r>
    <r>
      <rPr>
        <u/>
        <sz val="9"/>
        <color theme="10"/>
        <rFont val="Arial"/>
        <family val="2"/>
      </rPr>
      <t xml:space="preserve">
</t>
    </r>
    <r>
      <rPr>
        <u/>
        <sz val="9"/>
        <color theme="1" tint="0.499984740745262"/>
        <rFont val="Arial"/>
        <family val="2"/>
      </rPr>
      <t>(case-profile)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</si>
</sst>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7" formatCode="_-* #,##0.00\ &quot;€&quot;_-;\-* #,##0.00\ &quot;€&quot;_-;_-* &quot;-&quot;??\ &quot;€&quot;_-;_-@_-"/>
  </numFmts>
  <fonts count="163" x14ac:knownFonts="1">
    <font>
      <sz val="11"/>
      <color theme="1"/>
      <name val="Calibri"/>
      <family val="2"/>
      <scheme val="minor"/>
    </font>
    <font>
      <sz val="10"/>
      <color theme="1"/>
      <name val="Arial"/>
      <family val="2"/>
    </font>
    <font>
      <sz val="8"/>
      <color theme="1"/>
      <name val="Arial"/>
      <family val="2"/>
    </font>
    <font>
      <sz val="10"/>
      <name val="Arial"/>
      <family val="2"/>
    </font>
    <font>
      <sz val="8"/>
      <name val="Arial"/>
      <family val="2"/>
    </font>
    <font>
      <b/>
      <sz val="8"/>
      <color theme="1"/>
      <name val="Arial"/>
      <family val="2"/>
    </font>
    <font>
      <b/>
      <sz val="8"/>
      <name val="Arial"/>
      <family val="2"/>
    </font>
    <font>
      <u/>
      <sz val="8"/>
      <name val="Arial"/>
      <family val="2"/>
    </font>
    <font>
      <strike/>
      <sz val="8"/>
      <name val="Arial"/>
      <family val="2"/>
    </font>
    <font>
      <sz val="8"/>
      <color indexed="8"/>
      <name val="Arial"/>
      <family val="2"/>
    </font>
    <font>
      <sz val="8"/>
      <name val="Calibri"/>
      <family val="2"/>
    </font>
    <font>
      <i/>
      <sz val="8"/>
      <name val="Arial"/>
      <family val="2"/>
    </font>
    <font>
      <vertAlign val="superscript"/>
      <sz val="8"/>
      <name val="Arial"/>
      <family val="2"/>
    </font>
    <font>
      <sz val="9"/>
      <color theme="1"/>
      <name val="Arial"/>
      <family val="2"/>
    </font>
    <font>
      <sz val="8"/>
      <color rgb="FF000000"/>
      <name val="Arial"/>
      <family val="2"/>
    </font>
    <font>
      <sz val="11"/>
      <name val="Calibri"/>
      <family val="2"/>
      <scheme val="minor"/>
    </font>
    <font>
      <b/>
      <sz val="9"/>
      <color theme="0"/>
      <name val="Arial"/>
      <family val="2"/>
    </font>
    <font>
      <sz val="11"/>
      <color rgb="FFFF0000"/>
      <name val="Calibri"/>
      <family val="2"/>
      <scheme val="minor"/>
    </font>
    <font>
      <sz val="8"/>
      <color rgb="FFFF0000"/>
      <name val="Arial"/>
      <family val="2"/>
    </font>
    <font>
      <b/>
      <sz val="10"/>
      <color theme="1"/>
      <name val="Arial"/>
      <family val="2"/>
    </font>
    <font>
      <strike/>
      <sz val="8"/>
      <color rgb="FFFF0000"/>
      <name val="Arial"/>
      <family val="2"/>
    </font>
    <font>
      <b/>
      <sz val="11"/>
      <color theme="1"/>
      <name val="Arial"/>
      <family val="2"/>
    </font>
    <font>
      <sz val="11"/>
      <color theme="1"/>
      <name val="Arial"/>
      <family val="2"/>
    </font>
    <font>
      <sz val="9"/>
      <color indexed="8"/>
      <name val="Arial"/>
      <family val="2"/>
    </font>
    <font>
      <sz val="11"/>
      <color indexed="8"/>
      <name val="Arial"/>
      <family val="2"/>
    </font>
    <font>
      <b/>
      <sz val="11"/>
      <color indexed="8"/>
      <name val="Arial"/>
      <family val="2"/>
    </font>
    <font>
      <b/>
      <sz val="13"/>
      <color indexed="8"/>
      <name val="Arial"/>
      <family val="2"/>
    </font>
    <font>
      <b/>
      <sz val="10"/>
      <color indexed="8"/>
      <name val="Arial"/>
      <family val="2"/>
    </font>
    <font>
      <sz val="9"/>
      <name val="Arial"/>
      <family val="2"/>
    </font>
    <font>
      <b/>
      <sz val="9"/>
      <name val="Arial"/>
      <family val="2"/>
    </font>
    <font>
      <b/>
      <sz val="9"/>
      <color indexed="8"/>
      <name val="Arial"/>
      <family val="2"/>
    </font>
    <font>
      <b/>
      <sz val="10"/>
      <name val="Arial"/>
      <family val="2"/>
    </font>
    <font>
      <b/>
      <sz val="8"/>
      <color indexed="8"/>
      <name val="Arial"/>
      <family val="2"/>
    </font>
    <font>
      <sz val="11"/>
      <color indexed="8"/>
      <name val="Calibri"/>
      <family val="2"/>
    </font>
    <font>
      <b/>
      <u/>
      <sz val="8"/>
      <color indexed="8"/>
      <name val="Arial"/>
      <family val="2"/>
    </font>
    <font>
      <u/>
      <sz val="11"/>
      <color indexed="12"/>
      <name val="Calibri"/>
      <family val="2"/>
    </font>
    <font>
      <sz val="11"/>
      <name val="Arial"/>
      <family val="2"/>
    </font>
    <font>
      <b/>
      <sz val="11"/>
      <name val="Arial"/>
      <family val="2"/>
    </font>
    <font>
      <i/>
      <sz val="8"/>
      <color theme="1"/>
      <name val="Arial"/>
      <family val="2"/>
    </font>
    <font>
      <b/>
      <sz val="11"/>
      <color rgb="FFFF0000"/>
      <name val="Arial"/>
      <family val="2"/>
    </font>
    <font>
      <u/>
      <sz val="11"/>
      <color theme="10"/>
      <name val="Calibri"/>
      <family val="2"/>
      <scheme val="minor"/>
    </font>
    <font>
      <sz val="8"/>
      <color theme="0" tint="-0.499984740745262"/>
      <name val="Arial"/>
      <family val="2"/>
    </font>
    <font>
      <sz val="8"/>
      <color theme="2" tint="-0.499984740745262"/>
      <name val="Arial"/>
      <family val="2"/>
    </font>
    <font>
      <sz val="8"/>
      <color theme="6" tint="-0.249977111117893"/>
      <name val="Arial"/>
      <family val="2"/>
    </font>
    <font>
      <sz val="8"/>
      <color theme="0"/>
      <name val="Arial"/>
      <family val="2"/>
    </font>
    <font>
      <b/>
      <sz val="10"/>
      <color theme="0"/>
      <name val="Arial"/>
      <family val="2"/>
    </font>
    <font>
      <b/>
      <sz val="8"/>
      <color theme="0"/>
      <name val="Arial"/>
      <family val="2"/>
    </font>
    <font>
      <b/>
      <sz val="9"/>
      <color theme="1"/>
      <name val="Arial"/>
      <family val="2"/>
    </font>
    <font>
      <sz val="9"/>
      <color theme="6" tint="-0.249977111117893"/>
      <name val="Arial"/>
      <family val="2"/>
    </font>
    <font>
      <sz val="8"/>
      <color theme="6" tint="0.39997558519241921"/>
      <name val="Arial"/>
      <family val="2"/>
    </font>
    <font>
      <sz val="11"/>
      <color theme="2" tint="-0.499984740745262"/>
      <name val="Arial"/>
      <family val="2"/>
    </font>
    <font>
      <sz val="9"/>
      <color theme="2" tint="-0.499984740745262"/>
      <name val="Arial"/>
      <family val="2"/>
    </font>
    <font>
      <u/>
      <sz val="11"/>
      <color theme="10"/>
      <name val="Arial"/>
      <family val="2"/>
    </font>
    <font>
      <vertAlign val="superscript"/>
      <sz val="8"/>
      <color theme="1"/>
      <name val="Arial"/>
      <family val="2"/>
    </font>
    <font>
      <sz val="10"/>
      <color indexed="8"/>
      <name val="Arial"/>
      <family val="2"/>
    </font>
    <font>
      <sz val="10"/>
      <color theme="1" tint="0.34998626667073579"/>
      <name val="Arial"/>
      <family val="2"/>
    </font>
    <font>
      <sz val="9"/>
      <color indexed="81"/>
      <name val="Arial"/>
      <family val="2"/>
    </font>
    <font>
      <b/>
      <sz val="11"/>
      <color rgb="FF000000"/>
      <name val="Arial"/>
      <family val="2"/>
    </font>
    <font>
      <sz val="9"/>
      <color rgb="FFFF0000"/>
      <name val="Arial"/>
      <family val="2"/>
    </font>
    <font>
      <sz val="6"/>
      <name val="Arial"/>
      <family val="2"/>
    </font>
    <font>
      <sz val="6"/>
      <color indexed="8"/>
      <name val="Arial"/>
      <family val="2"/>
    </font>
    <font>
      <b/>
      <sz val="8"/>
      <color rgb="FF000000"/>
      <name val="Arial"/>
      <family val="2"/>
    </font>
    <font>
      <b/>
      <sz val="9"/>
      <color theme="6" tint="-0.249977111117893"/>
      <name val="Arial"/>
      <family val="2"/>
    </font>
    <font>
      <b/>
      <sz val="11"/>
      <color theme="1"/>
      <name val="Calibri"/>
      <family val="2"/>
      <scheme val="minor"/>
    </font>
    <font>
      <b/>
      <sz val="12"/>
      <name val="Arial"/>
      <family val="2"/>
    </font>
    <font>
      <sz val="12"/>
      <color theme="6" tint="-0.249977111117893"/>
      <name val="Arial"/>
      <family val="2"/>
    </font>
    <font>
      <b/>
      <u/>
      <sz val="11"/>
      <color theme="1"/>
      <name val="Arial"/>
      <family val="2"/>
    </font>
    <font>
      <b/>
      <sz val="10"/>
      <color theme="6" tint="-0.249977111117893"/>
      <name val="Arial"/>
      <family val="2"/>
    </font>
    <font>
      <b/>
      <sz val="8"/>
      <color indexed="8"/>
      <name val="Arial Narrow"/>
      <family val="2"/>
    </font>
    <font>
      <sz val="11"/>
      <name val="Calibri"/>
      <family val="2"/>
    </font>
    <font>
      <sz val="8"/>
      <name val="Arial Narrow"/>
      <family val="2"/>
    </font>
    <font>
      <sz val="11"/>
      <color theme="1"/>
      <name val="Calibri"/>
      <family val="2"/>
    </font>
    <font>
      <sz val="8"/>
      <color theme="1"/>
      <name val="Arial Narrow"/>
      <family val="2"/>
    </font>
    <font>
      <sz val="11"/>
      <color indexed="23"/>
      <name val="Arial"/>
      <family val="2"/>
    </font>
    <font>
      <b/>
      <sz val="9"/>
      <color rgb="FFFF0000"/>
      <name val="Arial"/>
      <family val="2"/>
    </font>
    <font>
      <b/>
      <strike/>
      <sz val="9"/>
      <color rgb="FFFF0000"/>
      <name val="Arial"/>
      <family val="2"/>
    </font>
    <font>
      <vertAlign val="superscript"/>
      <sz val="7"/>
      <color theme="1"/>
      <name val="Arial"/>
      <family val="2"/>
    </font>
    <font>
      <sz val="7"/>
      <color theme="1"/>
      <name val="Arial"/>
      <family val="2"/>
    </font>
    <font>
      <b/>
      <vertAlign val="superscript"/>
      <sz val="9"/>
      <name val="Arial"/>
      <family val="2"/>
    </font>
    <font>
      <b/>
      <vertAlign val="superscript"/>
      <sz val="9"/>
      <color theme="1"/>
      <name val="Arial"/>
      <family val="2"/>
    </font>
    <font>
      <vertAlign val="superscript"/>
      <sz val="11"/>
      <color theme="1"/>
      <name val="Arial"/>
      <family val="2"/>
    </font>
    <font>
      <strike/>
      <sz val="8"/>
      <color rgb="FFFF0000"/>
      <name val="Arial Narrow"/>
      <family val="2"/>
    </font>
    <font>
      <sz val="6"/>
      <color theme="1"/>
      <name val="Arial"/>
      <family val="2"/>
    </font>
    <font>
      <sz val="8"/>
      <color indexed="8"/>
      <name val="Arial Narrow"/>
      <family val="2"/>
    </font>
    <font>
      <b/>
      <u/>
      <sz val="8"/>
      <name val="Arial"/>
      <family val="2"/>
    </font>
    <font>
      <strike/>
      <sz val="9"/>
      <color theme="1"/>
      <name val="Arial"/>
      <family val="2"/>
    </font>
    <font>
      <sz val="8"/>
      <color rgb="FFFF0000"/>
      <name val="Arial Narrow"/>
      <family val="2"/>
    </font>
    <font>
      <u/>
      <sz val="9"/>
      <color theme="10"/>
      <name val="Arial"/>
      <family val="2"/>
    </font>
    <font>
      <b/>
      <u/>
      <sz val="9"/>
      <color theme="10"/>
      <name val="Arial"/>
      <family val="2"/>
    </font>
    <font>
      <sz val="11"/>
      <color rgb="FFFF0000"/>
      <name val="Arial"/>
      <family val="2"/>
    </font>
    <font>
      <sz val="10"/>
      <color theme="0" tint="-0.499984740745262"/>
      <name val="Arial"/>
      <family val="2"/>
    </font>
    <font>
      <sz val="9"/>
      <color theme="6" tint="0.39997558519241921"/>
      <name val="Arial"/>
      <family val="2"/>
    </font>
    <font>
      <i/>
      <sz val="11"/>
      <color theme="1"/>
      <name val="Arial"/>
      <family val="2"/>
    </font>
    <font>
      <i/>
      <sz val="10"/>
      <color rgb="FFFF0000"/>
      <name val="Arial"/>
      <family val="2"/>
    </font>
    <font>
      <sz val="10"/>
      <color rgb="FFFF0000"/>
      <name val="Arial"/>
      <family val="2"/>
    </font>
    <font>
      <b/>
      <sz val="9"/>
      <color theme="6" tint="0.39997558519241921"/>
      <name val="Arial"/>
      <family val="2"/>
    </font>
    <font>
      <sz val="12"/>
      <color rgb="FF0070C0"/>
      <name val="Arial"/>
      <family val="2"/>
    </font>
    <font>
      <b/>
      <sz val="8"/>
      <color theme="0" tint="-0.499984740745262"/>
      <name val="Arial"/>
      <family val="2"/>
    </font>
    <font>
      <b/>
      <sz val="11"/>
      <color theme="0" tint="-0.499984740745262"/>
      <name val="Arial"/>
      <family val="2"/>
    </font>
    <font>
      <sz val="11"/>
      <color theme="0" tint="-0.499984740745262"/>
      <name val="Arial"/>
      <family val="2"/>
    </font>
    <font>
      <i/>
      <sz val="10"/>
      <color theme="1"/>
      <name val="Arial"/>
      <family val="2"/>
    </font>
    <font>
      <b/>
      <sz val="8"/>
      <color theme="2" tint="-0.499984740745262"/>
      <name val="Arial"/>
      <family val="2"/>
    </font>
    <font>
      <i/>
      <sz val="8"/>
      <color theme="2" tint="-0.499984740745262"/>
      <name val="Arial"/>
      <family val="2"/>
    </font>
    <font>
      <b/>
      <strike/>
      <sz val="8"/>
      <name val="Arial"/>
      <family val="2"/>
    </font>
    <font>
      <b/>
      <vertAlign val="superscript"/>
      <sz val="8"/>
      <name val="Arial"/>
      <family val="2"/>
    </font>
    <font>
      <sz val="11"/>
      <color theme="6" tint="-0.249977111117893"/>
      <name val="Arial"/>
      <family val="2"/>
    </font>
    <font>
      <b/>
      <sz val="8"/>
      <color theme="6" tint="0.39997558519241921"/>
      <name val="Arial"/>
      <family val="2"/>
    </font>
    <font>
      <sz val="10"/>
      <color theme="2" tint="-0.499984740745262"/>
      <name val="Arial"/>
      <family val="2"/>
    </font>
    <font>
      <b/>
      <sz val="10"/>
      <color theme="2" tint="-0.499984740745262"/>
      <name val="Arial"/>
      <family val="2"/>
    </font>
    <font>
      <sz val="11"/>
      <color theme="4"/>
      <name val="Arial"/>
      <family val="2"/>
    </font>
    <font>
      <i/>
      <sz val="8"/>
      <color rgb="FF000000"/>
      <name val="Arial"/>
      <family val="2"/>
    </font>
    <font>
      <b/>
      <sz val="8"/>
      <color rgb="FFFF0000"/>
      <name val="Arial"/>
      <family val="2"/>
    </font>
    <font>
      <sz val="8"/>
      <color theme="1" tint="0.499984740745262"/>
      <name val="Arial"/>
      <family val="2"/>
    </font>
    <font>
      <b/>
      <sz val="10"/>
      <color rgb="FFFF0000"/>
      <name val="Arial"/>
      <family val="2"/>
    </font>
    <font>
      <i/>
      <sz val="8"/>
      <color indexed="8"/>
      <name val="Arial"/>
      <family val="2"/>
    </font>
    <font>
      <b/>
      <sz val="9"/>
      <color theme="1" tint="0.499984740745262"/>
      <name val="Arial"/>
      <family val="2"/>
    </font>
    <font>
      <sz val="8"/>
      <name val="Arial"/>
      <family val="2"/>
      <charset val="1"/>
    </font>
    <font>
      <sz val="11"/>
      <color theme="1"/>
      <name val="Calibri"/>
      <family val="2"/>
      <scheme val="minor"/>
    </font>
    <font>
      <u/>
      <sz val="11"/>
      <color theme="1"/>
      <name val="Calibri"/>
      <family val="2"/>
    </font>
    <font>
      <sz val="8"/>
      <color theme="2"/>
      <name val="Arial"/>
      <family val="2"/>
    </font>
    <font>
      <b/>
      <sz val="8"/>
      <color rgb="FFEE0000"/>
      <name val="Arial"/>
      <family val="2"/>
    </font>
    <font>
      <sz val="8"/>
      <color rgb="FFEE0000"/>
      <name val="Arial"/>
      <family val="2"/>
    </font>
    <font>
      <strike/>
      <sz val="11"/>
      <color rgb="FFFF0000"/>
      <name val="Arial"/>
      <family val="2"/>
    </font>
    <font>
      <i/>
      <sz val="8"/>
      <color theme="1" tint="0.499984740745262"/>
      <name val="Arial"/>
      <family val="2"/>
    </font>
    <font>
      <b/>
      <strike/>
      <sz val="10"/>
      <color rgb="FFFF0000"/>
      <name val="Arial"/>
      <family val="2"/>
    </font>
    <font>
      <b/>
      <sz val="8"/>
      <color theme="1"/>
      <name val="Aptos Narrow"/>
      <family val="2"/>
    </font>
    <font>
      <b/>
      <sz val="10"/>
      <color theme="1" tint="0.499984740745262"/>
      <name val="Arial"/>
      <family val="2"/>
    </font>
    <font>
      <sz val="11"/>
      <color theme="1" tint="0.499984740745262"/>
      <name val="Arial"/>
      <family val="2"/>
    </font>
    <font>
      <b/>
      <vertAlign val="subscript"/>
      <sz val="9"/>
      <name val="Arial"/>
      <family val="2"/>
    </font>
    <font>
      <sz val="8"/>
      <color indexed="8"/>
      <name val="Aptos Narrow"/>
      <family val="2"/>
    </font>
    <font>
      <b/>
      <sz val="8"/>
      <color theme="1" tint="0.499984740745262"/>
      <name val="Arial"/>
      <family val="2"/>
    </font>
    <font>
      <u/>
      <sz val="10"/>
      <color theme="1"/>
      <name val="Arial"/>
      <family val="2"/>
    </font>
    <font>
      <sz val="11"/>
      <color theme="0"/>
      <name val="Arial"/>
      <family val="2"/>
    </font>
    <font>
      <b/>
      <sz val="10"/>
      <color rgb="FF000000"/>
      <name val="Arial"/>
      <family val="2"/>
    </font>
    <font>
      <b/>
      <u/>
      <sz val="10"/>
      <color theme="1"/>
      <name val="Arial"/>
      <family val="2"/>
    </font>
    <font>
      <sz val="8"/>
      <name val="Aptos Narrow"/>
      <family val="2"/>
    </font>
    <font>
      <strike/>
      <sz val="11"/>
      <color rgb="FFFF0000"/>
      <name val="Calibri"/>
      <family val="2"/>
      <scheme val="minor"/>
    </font>
    <font>
      <strike/>
      <sz val="8"/>
      <color theme="1"/>
      <name val="Arial"/>
      <family val="2"/>
    </font>
    <font>
      <b/>
      <sz val="16"/>
      <color rgb="FF000000"/>
      <name val="Arial"/>
      <family val="2"/>
    </font>
    <font>
      <sz val="9"/>
      <color rgb="FF000000"/>
      <name val="Arial"/>
      <family val="2"/>
    </font>
    <font>
      <b/>
      <u/>
      <sz val="10"/>
      <name val="Arial"/>
      <family val="2"/>
    </font>
    <font>
      <b/>
      <sz val="9"/>
      <color rgb="FF000000"/>
      <name val="Arial"/>
      <family val="2"/>
    </font>
    <font>
      <b/>
      <u/>
      <sz val="9"/>
      <color rgb="FF000000"/>
      <name val="Arial"/>
      <family val="2"/>
    </font>
    <font>
      <sz val="9"/>
      <color rgb="FF000000"/>
      <name val="Aptos Narrow"/>
      <family val="2"/>
    </font>
    <font>
      <sz val="6"/>
      <name val="Calibri"/>
      <family val="2"/>
    </font>
    <font>
      <sz val="9"/>
      <color theme="1" tint="0.499984740745262"/>
      <name val="Arial"/>
      <family val="2"/>
    </font>
    <font>
      <sz val="8"/>
      <name val="Calibri"/>
      <family val="2"/>
      <scheme val="minor"/>
    </font>
    <font>
      <u/>
      <sz val="9"/>
      <color theme="1" tint="0.499984740745262"/>
      <name val="Arial"/>
      <family val="2"/>
    </font>
    <font>
      <b/>
      <sz val="9"/>
      <color indexed="81"/>
      <name val="Arial"/>
      <family val="2"/>
    </font>
    <font>
      <b/>
      <vertAlign val="superscript"/>
      <sz val="8"/>
      <color theme="1"/>
      <name val="Arial"/>
      <family val="2"/>
    </font>
    <font>
      <sz val="8"/>
      <color theme="1"/>
      <name val="Aptos Narrow"/>
      <family val="2"/>
    </font>
    <font>
      <strike/>
      <sz val="11"/>
      <color theme="1"/>
      <name val="Calibri"/>
      <family val="2"/>
      <scheme val="minor"/>
    </font>
    <font>
      <strike/>
      <sz val="9"/>
      <color rgb="FFFF0000"/>
      <name val="Arial"/>
      <family val="2"/>
    </font>
    <font>
      <vertAlign val="superscript"/>
      <sz val="9"/>
      <name val="Arial"/>
      <family val="2"/>
    </font>
    <font>
      <vertAlign val="superscript"/>
      <sz val="9"/>
      <color theme="0"/>
      <name val="Arial"/>
      <family val="2"/>
    </font>
    <font>
      <vertAlign val="superscript"/>
      <sz val="9"/>
      <color theme="1"/>
      <name val="Arial"/>
      <family val="2"/>
    </font>
    <font>
      <strike/>
      <sz val="9"/>
      <name val="Arial"/>
      <family val="2"/>
    </font>
    <font>
      <i/>
      <sz val="9"/>
      <color theme="1"/>
      <name val="Arial"/>
      <family val="2"/>
    </font>
    <font>
      <b/>
      <strike/>
      <sz val="8"/>
      <color rgb="FFFF0000"/>
      <name val="Arial"/>
      <family val="2"/>
    </font>
    <font>
      <i/>
      <sz val="8"/>
      <color rgb="FFFF0000"/>
      <name val="Arial"/>
      <family val="2"/>
    </font>
    <font>
      <sz val="8"/>
      <color rgb="FFFF0000"/>
      <name val="Aptos Narrow"/>
      <family val="2"/>
    </font>
    <font>
      <strike/>
      <vertAlign val="superscript"/>
      <sz val="8"/>
      <color rgb="FFFF0000"/>
      <name val="Arial"/>
      <family val="2"/>
    </font>
    <font>
      <i/>
      <sz val="9"/>
      <name val="Arial"/>
      <family val="2"/>
    </font>
  </fonts>
  <fills count="3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FFFF00"/>
        <bgColor indexed="64"/>
      </patternFill>
    </fill>
    <fill>
      <patternFill patternType="solid">
        <fgColor theme="4"/>
        <bgColor indexed="64"/>
      </patternFill>
    </fill>
    <fill>
      <patternFill patternType="lightUp">
        <fgColor theme="2" tint="-0.499984740745262"/>
        <bgColor theme="0"/>
      </patternFill>
    </fill>
    <fill>
      <patternFill patternType="solid">
        <fgColor theme="2" tint="-9.9978637043366805E-2"/>
        <bgColor indexed="64"/>
      </patternFill>
    </fill>
    <fill>
      <patternFill patternType="gray0625">
        <fgColor indexed="23"/>
        <bgColor indexed="9"/>
      </patternFill>
    </fill>
    <fill>
      <patternFill patternType="solid">
        <fgColor indexed="9"/>
        <bgColor indexed="64"/>
      </patternFill>
    </fill>
    <fill>
      <patternFill patternType="solid">
        <fgColor indexed="11"/>
        <bgColor indexed="64"/>
      </patternFill>
    </fill>
    <fill>
      <patternFill patternType="solid">
        <fgColor indexed="44"/>
        <bgColor indexed="64"/>
      </patternFill>
    </fill>
    <fill>
      <patternFill patternType="solid">
        <fgColor theme="2" tint="-0.249977111117893"/>
        <bgColor indexed="64"/>
      </patternFill>
    </fill>
    <fill>
      <patternFill patternType="gray0625">
        <bgColor indexed="4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tint="-0.14999847407452621"/>
        <bgColor indexed="64"/>
      </patternFill>
    </fill>
    <fill>
      <patternFill patternType="solid">
        <fgColor indexed="44"/>
        <bgColor indexed="9"/>
      </patternFill>
    </fill>
    <fill>
      <patternFill patternType="solid">
        <fgColor theme="5" tint="0.39997558519241921"/>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
      <patternFill patternType="darkGrid">
        <bgColor theme="0" tint="-0.14996795556505021"/>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7"/>
        <bgColor indexed="64"/>
      </patternFill>
    </fill>
    <fill>
      <patternFill patternType="solid">
        <fgColor theme="0" tint="-0.34998626667073579"/>
        <bgColor indexed="64"/>
      </patternFill>
    </fill>
    <fill>
      <patternFill patternType="solid">
        <fgColor rgb="FFFFC000"/>
        <bgColor indexed="64"/>
      </patternFill>
    </fill>
  </fills>
  <borders count="73">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auto="1"/>
      </left>
      <right/>
      <top style="medium">
        <color auto="1"/>
      </top>
      <bottom style="medium">
        <color auto="1"/>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thin">
        <color auto="1"/>
      </right>
      <top/>
      <bottom style="medium">
        <color auto="1"/>
      </bottom>
      <diagonal/>
    </border>
    <border>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s>
  <cellStyleXfs count="11">
    <xf numFmtId="0" fontId="0" fillId="0" borderId="0"/>
    <xf numFmtId="0" fontId="3" fillId="0" borderId="0"/>
    <xf numFmtId="9" fontId="33" fillId="0" borderId="0" applyFont="0" applyFill="0" applyBorder="0" applyAlignment="0" applyProtection="0"/>
    <xf numFmtId="9" fontId="33" fillId="0" borderId="0" applyFont="0" applyFill="0" applyBorder="0" applyAlignment="0" applyProtection="0"/>
    <xf numFmtId="0" fontId="35" fillId="0" borderId="0" applyNumberFormat="0" applyFill="0" applyBorder="0" applyAlignment="0" applyProtection="0">
      <alignment vertical="top"/>
      <protection locked="0"/>
    </xf>
    <xf numFmtId="9" fontId="33" fillId="0" borderId="0" applyFont="0" applyFill="0" applyBorder="0" applyAlignment="0" applyProtection="0"/>
    <xf numFmtId="0" fontId="40" fillId="0" borderId="0" applyNumberFormat="0" applyFill="0" applyBorder="0" applyAlignment="0" applyProtection="0"/>
    <xf numFmtId="9" fontId="33" fillId="0" borderId="0" applyFont="0" applyFill="0" applyBorder="0" applyAlignment="0" applyProtection="0"/>
    <xf numFmtId="44" fontId="117" fillId="0" borderId="0" applyFont="0" applyFill="0" applyBorder="0" applyAlignment="0" applyProtection="0"/>
    <xf numFmtId="9" fontId="117" fillId="0" borderId="0" applyFont="0" applyFill="0" applyBorder="0" applyAlignment="0" applyProtection="0"/>
    <xf numFmtId="167" fontId="117" fillId="0" borderId="0" applyFont="0" applyFill="0" applyBorder="0" applyAlignment="0" applyProtection="0"/>
  </cellStyleXfs>
  <cellXfs count="1655">
    <xf numFmtId="0" fontId="0" fillId="0" borderId="0" xfId="0"/>
    <xf numFmtId="0" fontId="5" fillId="2" borderId="2" xfId="0" applyFont="1" applyFill="1" applyBorder="1" applyAlignment="1">
      <alignment horizontal="center" vertical="center"/>
    </xf>
    <xf numFmtId="0" fontId="5" fillId="2" borderId="5" xfId="0" applyFont="1" applyFill="1" applyBorder="1" applyAlignment="1">
      <alignment vertical="center" wrapText="1"/>
    </xf>
    <xf numFmtId="0" fontId="2"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4" fillId="0" borderId="7" xfId="0" quotePrefix="1" applyFont="1" applyBorder="1" applyAlignment="1">
      <alignment horizontal="left" vertical="center" wrapText="1"/>
    </xf>
    <xf numFmtId="0" fontId="2" fillId="2" borderId="2" xfId="0" applyFont="1" applyFill="1" applyBorder="1" applyAlignment="1">
      <alignment horizontal="center" vertical="center"/>
    </xf>
    <xf numFmtId="0" fontId="4" fillId="4" borderId="2" xfId="0" applyFont="1" applyFill="1" applyBorder="1" applyAlignment="1">
      <alignment horizontal="left" vertical="top" wrapText="1"/>
    </xf>
    <xf numFmtId="0" fontId="2" fillId="2" borderId="7" xfId="0" applyFont="1" applyFill="1" applyBorder="1" applyAlignment="1">
      <alignment horizontal="center" vertical="center" wrapText="1"/>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5" borderId="2" xfId="0" applyFont="1" applyFill="1" applyBorder="1" applyAlignment="1">
      <alignment horizontal="left" vertical="top"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2" xfId="0" quotePrefix="1" applyFont="1" applyBorder="1" applyAlignment="1">
      <alignment horizontal="left" vertical="center" wrapText="1"/>
    </xf>
    <xf numFmtId="0" fontId="2" fillId="2" borderId="13" xfId="0" applyFont="1" applyFill="1" applyBorder="1" applyAlignment="1">
      <alignment horizontal="center" vertical="center" wrapText="1"/>
    </xf>
    <xf numFmtId="0" fontId="4" fillId="0" borderId="13"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quotePrefix="1" applyFont="1" applyBorder="1" applyAlignment="1">
      <alignment horizontal="left" vertical="center" wrapText="1"/>
    </xf>
    <xf numFmtId="0" fontId="4" fillId="4"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5" fillId="6" borderId="7" xfId="0" applyFont="1" applyFill="1" applyBorder="1" applyAlignment="1">
      <alignment vertical="center" wrapText="1"/>
    </xf>
    <xf numFmtId="0" fontId="5" fillId="3" borderId="7"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4" fillId="5" borderId="7" xfId="0" applyFont="1" applyFill="1" applyBorder="1" applyAlignment="1">
      <alignment horizontal="left" vertical="top" wrapText="1"/>
    </xf>
    <xf numFmtId="0" fontId="2" fillId="3" borderId="2" xfId="0" applyFont="1" applyFill="1" applyBorder="1" applyAlignment="1">
      <alignment horizontal="center" vertical="center" wrapText="1"/>
    </xf>
    <xf numFmtId="0" fontId="4" fillId="0" borderId="12" xfId="0" quotePrefix="1" applyFont="1" applyBorder="1" applyAlignment="1">
      <alignment horizontal="left" vertical="center" wrapText="1"/>
    </xf>
    <xf numFmtId="0" fontId="4" fillId="0" borderId="13" xfId="0" quotePrefix="1" applyFont="1" applyBorder="1" applyAlignment="1">
      <alignment horizontal="left" vertical="center" wrapText="1"/>
    </xf>
    <xf numFmtId="0" fontId="2" fillId="7" borderId="7" xfId="0" applyFont="1" applyFill="1" applyBorder="1" applyAlignment="1">
      <alignment horizontal="center" vertical="center" wrapText="1"/>
    </xf>
    <xf numFmtId="0" fontId="9" fillId="8" borderId="7" xfId="0" applyFont="1" applyFill="1" applyBorder="1" applyAlignment="1">
      <alignment horizontal="left" vertical="center" wrapText="1"/>
    </xf>
    <xf numFmtId="0" fontId="9" fillId="0" borderId="7" xfId="0" applyFont="1" applyBorder="1" applyAlignment="1">
      <alignment horizontal="left" vertical="center" wrapText="1"/>
    </xf>
    <xf numFmtId="0" fontId="4" fillId="4" borderId="7" xfId="0" applyFont="1" applyFill="1" applyBorder="1" applyAlignment="1">
      <alignment horizontal="left" vertical="top" wrapText="1"/>
    </xf>
    <xf numFmtId="0" fontId="2" fillId="7" borderId="2" xfId="0" applyFont="1" applyFill="1" applyBorder="1" applyAlignment="1">
      <alignment horizontal="center" vertical="center" wrapText="1"/>
    </xf>
    <xf numFmtId="0" fontId="4" fillId="8" borderId="7" xfId="0" applyFont="1" applyFill="1" applyBorder="1" applyAlignment="1">
      <alignment horizontal="left" vertical="center" wrapText="1"/>
    </xf>
    <xf numFmtId="0" fontId="4" fillId="8" borderId="2" xfId="0" applyFont="1" applyFill="1" applyBorder="1" applyAlignment="1">
      <alignment horizontal="left" vertical="center" wrapText="1"/>
    </xf>
    <xf numFmtId="0" fontId="2" fillId="0" borderId="2" xfId="0" quotePrefix="1" applyFont="1" applyBorder="1" applyAlignment="1">
      <alignment horizontal="left" vertical="center" wrapText="1"/>
    </xf>
    <xf numFmtId="0" fontId="9" fillId="0" borderId="2" xfId="0" applyFont="1" applyBorder="1" applyAlignment="1">
      <alignment horizontal="left" vertical="center" wrapText="1"/>
    </xf>
    <xf numFmtId="0" fontId="9" fillId="0" borderId="2" xfId="0" quotePrefix="1" applyFont="1" applyBorder="1" applyAlignment="1">
      <alignment horizontal="left" vertical="center" wrapText="1"/>
    </xf>
    <xf numFmtId="0" fontId="4" fillId="5" borderId="2" xfId="0" quotePrefix="1" applyFont="1" applyFill="1" applyBorder="1" applyAlignment="1">
      <alignment horizontal="left" vertical="top" wrapText="1"/>
    </xf>
    <xf numFmtId="0" fontId="4" fillId="0" borderId="2" xfId="0" applyFont="1" applyBorder="1" applyAlignment="1">
      <alignment vertical="center" wrapText="1"/>
    </xf>
    <xf numFmtId="0" fontId="4" fillId="8" borderId="12" xfId="0" applyFont="1" applyFill="1" applyBorder="1" applyAlignment="1">
      <alignment horizontal="left" vertical="center" wrapText="1"/>
    </xf>
    <xf numFmtId="0" fontId="4" fillId="4" borderId="12" xfId="0" applyFont="1" applyFill="1" applyBorder="1" applyAlignment="1">
      <alignment horizontal="left" vertical="top" wrapText="1"/>
    </xf>
    <xf numFmtId="0" fontId="4" fillId="4" borderId="12" xfId="0" quotePrefix="1" applyFont="1" applyFill="1" applyBorder="1" applyAlignment="1">
      <alignment horizontal="left" vertical="top" wrapText="1"/>
    </xf>
    <xf numFmtId="0" fontId="2" fillId="0" borderId="7" xfId="0" applyFont="1" applyBorder="1" applyAlignment="1">
      <alignment horizontal="left" vertical="center" wrapText="1"/>
    </xf>
    <xf numFmtId="0" fontId="13" fillId="0" borderId="0" xfId="0" applyFont="1"/>
    <xf numFmtId="0" fontId="2" fillId="9" borderId="2" xfId="0" applyFont="1" applyFill="1" applyBorder="1" applyAlignment="1">
      <alignment horizontal="center" vertical="center" wrapText="1"/>
    </xf>
    <xf numFmtId="0" fontId="4" fillId="0" borderId="17" xfId="0" applyFont="1" applyBorder="1" applyAlignment="1">
      <alignment horizontal="left" vertical="center" wrapText="1"/>
    </xf>
    <xf numFmtId="0" fontId="9" fillId="0" borderId="6" xfId="0" applyFont="1" applyBorder="1" applyAlignment="1">
      <alignment horizontal="left" vertical="center" wrapText="1"/>
    </xf>
    <xf numFmtId="0" fontId="4" fillId="0" borderId="6" xfId="0" quotePrefix="1" applyFont="1" applyBorder="1" applyAlignment="1">
      <alignment horizontal="left" vertical="center" wrapText="1"/>
    </xf>
    <xf numFmtId="0" fontId="4" fillId="4" borderId="6" xfId="0" applyFont="1" applyFill="1" applyBorder="1" applyAlignment="1">
      <alignment horizontal="left" vertical="top" wrapText="1"/>
    </xf>
    <xf numFmtId="0" fontId="4" fillId="0" borderId="18" xfId="0" applyFont="1" applyBorder="1" applyAlignment="1">
      <alignment horizontal="left" vertical="center" wrapText="1"/>
    </xf>
    <xf numFmtId="0" fontId="5" fillId="10" borderId="7" xfId="0" applyFont="1" applyFill="1" applyBorder="1" applyAlignment="1">
      <alignment horizontal="center" vertical="center" wrapText="1"/>
    </xf>
    <xf numFmtId="0" fontId="6" fillId="10" borderId="4" xfId="0" applyFont="1" applyFill="1" applyBorder="1" applyAlignment="1">
      <alignment vertical="center" wrapText="1"/>
    </xf>
    <xf numFmtId="0" fontId="2" fillId="10" borderId="7" xfId="0" applyFont="1" applyFill="1" applyBorder="1" applyAlignment="1">
      <alignment horizontal="center" vertical="center" wrapText="1"/>
    </xf>
    <xf numFmtId="0" fontId="4" fillId="0" borderId="7" xfId="0" applyFont="1" applyBorder="1" applyAlignment="1">
      <alignment horizontal="left" vertical="center"/>
    </xf>
    <xf numFmtId="0" fontId="2" fillId="10" borderId="2" xfId="0" applyFont="1" applyFill="1" applyBorder="1" applyAlignment="1">
      <alignment horizontal="center" vertical="center" wrapText="1"/>
    </xf>
    <xf numFmtId="0" fontId="6" fillId="3" borderId="4" xfId="0" applyFont="1" applyFill="1" applyBorder="1" applyAlignment="1">
      <alignment vertical="center" wrapText="1"/>
    </xf>
    <xf numFmtId="0" fontId="2" fillId="8" borderId="2" xfId="0" applyFont="1" applyFill="1" applyBorder="1" applyAlignment="1">
      <alignment horizontal="left" vertical="center" wrapText="1"/>
    </xf>
    <xf numFmtId="0" fontId="6" fillId="7" borderId="4" xfId="0" applyFont="1" applyFill="1" applyBorder="1" applyAlignment="1">
      <alignment vertical="center" wrapText="1"/>
    </xf>
    <xf numFmtId="0" fontId="2" fillId="0" borderId="7" xfId="0" applyFont="1" applyBorder="1" applyAlignment="1">
      <alignment horizontal="left" vertical="center"/>
    </xf>
    <xf numFmtId="0" fontId="2" fillId="0" borderId="7" xfId="0" quotePrefix="1" applyFont="1" applyBorder="1" applyAlignment="1">
      <alignment horizontal="left" vertical="center"/>
    </xf>
    <xf numFmtId="0" fontId="2" fillId="0" borderId="2" xfId="0" applyFont="1" applyBorder="1" applyAlignment="1">
      <alignment horizontal="left" vertical="center"/>
    </xf>
    <xf numFmtId="0" fontId="2" fillId="0" borderId="2" xfId="0" quotePrefix="1" applyFont="1" applyBorder="1" applyAlignment="1">
      <alignment horizontal="left" vertical="center"/>
    </xf>
    <xf numFmtId="0" fontId="6" fillId="9" borderId="4" xfId="0" applyFont="1" applyFill="1" applyBorder="1" applyAlignment="1">
      <alignment vertical="center" wrapText="1"/>
    </xf>
    <xf numFmtId="0" fontId="2" fillId="9" borderId="7" xfId="0" applyFont="1" applyFill="1" applyBorder="1" applyAlignment="1">
      <alignment horizontal="center" vertical="center" wrapText="1"/>
    </xf>
    <xf numFmtId="0" fontId="4" fillId="4" borderId="2" xfId="0" quotePrefix="1" applyFont="1" applyFill="1" applyBorder="1" applyAlignment="1">
      <alignment horizontal="left" vertical="top" wrapText="1"/>
    </xf>
    <xf numFmtId="0" fontId="4" fillId="0" borderId="1" xfId="0" applyFont="1" applyBorder="1" applyAlignment="1">
      <alignment horizontal="left" vertical="center"/>
    </xf>
    <xf numFmtId="0" fontId="4" fillId="3" borderId="7" xfId="0" applyFont="1" applyFill="1" applyBorder="1" applyAlignment="1">
      <alignment horizontal="center" vertical="center" wrapText="1"/>
    </xf>
    <xf numFmtId="0" fontId="14" fillId="0" borderId="9" xfId="0" applyFont="1" applyBorder="1" applyAlignment="1">
      <alignment horizontal="left" vertical="center" wrapText="1"/>
    </xf>
    <xf numFmtId="0" fontId="4" fillId="4" borderId="7" xfId="0" quotePrefix="1" applyFont="1" applyFill="1" applyBorder="1" applyAlignment="1">
      <alignment horizontal="left" vertical="top"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2" borderId="7" xfId="0" applyFont="1" applyFill="1" applyBorder="1" applyAlignment="1">
      <alignment horizontal="center" vertical="center" wrapText="1"/>
    </xf>
    <xf numFmtId="0" fontId="2" fillId="0" borderId="7" xfId="0" quotePrefix="1" applyFont="1" applyBorder="1" applyAlignment="1">
      <alignment horizontal="left" vertical="center" wrapText="1"/>
    </xf>
    <xf numFmtId="0" fontId="2" fillId="0" borderId="6" xfId="0" applyFont="1" applyBorder="1" applyAlignment="1">
      <alignment horizontal="left" vertical="center" wrapText="1"/>
    </xf>
    <xf numFmtId="0" fontId="4" fillId="4" borderId="1" xfId="0" quotePrefix="1" applyFont="1" applyFill="1" applyBorder="1" applyAlignment="1">
      <alignment horizontal="left" vertical="top" wrapText="1"/>
    </xf>
    <xf numFmtId="0" fontId="2" fillId="10" borderId="13" xfId="0" applyFont="1" applyFill="1" applyBorder="1" applyAlignment="1">
      <alignment horizontal="center" vertical="center" wrapText="1"/>
    </xf>
    <xf numFmtId="0" fontId="4" fillId="4" borderId="6" xfId="0" quotePrefix="1" applyFont="1" applyFill="1" applyBorder="1" applyAlignment="1">
      <alignment horizontal="left" vertical="top" wrapText="1"/>
    </xf>
    <xf numFmtId="0" fontId="0" fillId="0" borderId="0" xfId="0" applyAlignment="1">
      <alignment horizontal="center" vertical="center"/>
    </xf>
    <xf numFmtId="0" fontId="15" fillId="0" borderId="0" xfId="0" applyFont="1"/>
    <xf numFmtId="0" fontId="16" fillId="11" borderId="0" xfId="0" applyFont="1" applyFill="1"/>
    <xf numFmtId="0" fontId="13" fillId="0" borderId="0" xfId="0" applyFont="1" applyAlignment="1">
      <alignment vertical="center"/>
    </xf>
    <xf numFmtId="0" fontId="5" fillId="2" borderId="7" xfId="0" applyFont="1" applyFill="1" applyBorder="1" applyAlignment="1">
      <alignment vertical="center" wrapText="1"/>
    </xf>
    <xf numFmtId="0" fontId="5" fillId="10" borderId="7" xfId="0" applyFont="1" applyFill="1" applyBorder="1" applyAlignment="1">
      <alignment vertical="center" wrapText="1"/>
    </xf>
    <xf numFmtId="0" fontId="5" fillId="3" borderId="7" xfId="0" applyFont="1" applyFill="1" applyBorder="1" applyAlignment="1">
      <alignment vertical="center" wrapText="1"/>
    </xf>
    <xf numFmtId="0" fontId="6" fillId="6" borderId="7" xfId="0" applyFont="1" applyFill="1" applyBorder="1" applyAlignment="1">
      <alignment vertical="center" wrapText="1"/>
    </xf>
    <xf numFmtId="0" fontId="6" fillId="3" borderId="14" xfId="0" applyFont="1" applyFill="1" applyBorder="1" applyAlignment="1">
      <alignment vertical="center" wrapText="1"/>
    </xf>
    <xf numFmtId="0" fontId="6" fillId="2" borderId="4" xfId="0" applyFont="1" applyFill="1" applyBorder="1" applyAlignment="1">
      <alignment vertical="center" wrapText="1"/>
    </xf>
    <xf numFmtId="0" fontId="6" fillId="10" borderId="5" xfId="0" applyFont="1" applyFill="1" applyBorder="1" applyAlignment="1">
      <alignment vertical="center" wrapText="1"/>
    </xf>
    <xf numFmtId="0" fontId="1" fillId="0" borderId="0" xfId="0" applyFont="1"/>
    <xf numFmtId="0" fontId="22" fillId="0" borderId="0" xfId="0" applyFont="1"/>
    <xf numFmtId="0" fontId="9" fillId="0" borderId="0" xfId="0" applyFont="1"/>
    <xf numFmtId="0" fontId="23" fillId="0" borderId="0" xfId="0" applyFont="1" applyAlignment="1">
      <alignment vertical="center"/>
    </xf>
    <xf numFmtId="0" fontId="26" fillId="0" borderId="0" xfId="0" applyFont="1" applyAlignment="1">
      <alignment vertical="top" wrapText="1"/>
    </xf>
    <xf numFmtId="0" fontId="18" fillId="0" borderId="0" xfId="0" applyFont="1" applyAlignment="1">
      <alignment vertical="top" wrapText="1"/>
    </xf>
    <xf numFmtId="0" fontId="32" fillId="0" borderId="0" xfId="0" applyFont="1"/>
    <xf numFmtId="0" fontId="35" fillId="0" borderId="0" xfId="4" applyAlignment="1">
      <alignment vertical="center" wrapText="1"/>
      <protection locked="0"/>
    </xf>
    <xf numFmtId="0" fontId="2" fillId="0" borderId="0" xfId="0" applyFont="1" applyAlignment="1">
      <alignment vertical="top"/>
    </xf>
    <xf numFmtId="0" fontId="35" fillId="0" borderId="0" xfId="4" applyAlignment="1" applyProtection="1">
      <alignment horizontal="left" vertical="center"/>
    </xf>
    <xf numFmtId="0" fontId="22" fillId="0" borderId="0" xfId="0" applyFont="1" applyProtection="1">
      <protection locked="0"/>
    </xf>
    <xf numFmtId="0" fontId="37" fillId="0" borderId="0" xfId="0" applyFont="1" applyAlignment="1">
      <alignment horizontal="left" wrapText="1"/>
    </xf>
    <xf numFmtId="0" fontId="0" fillId="0" borderId="2" xfId="0" applyBorder="1"/>
    <xf numFmtId="0" fontId="9" fillId="0" borderId="2" xfId="0" applyFont="1" applyBorder="1" applyAlignment="1">
      <alignment vertical="center"/>
    </xf>
    <xf numFmtId="0" fontId="9" fillId="0" borderId="2" xfId="0" applyFont="1" applyBorder="1" applyAlignment="1">
      <alignment vertical="center" wrapText="1"/>
    </xf>
    <xf numFmtId="0" fontId="4" fillId="0" borderId="0" xfId="0" applyFont="1" applyAlignment="1">
      <alignment horizontal="left" vertical="center" wrapText="1"/>
    </xf>
    <xf numFmtId="0" fontId="2" fillId="2" borderId="1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4" fillId="0" borderId="10" xfId="0" applyFont="1" applyBorder="1" applyAlignment="1">
      <alignment vertical="center"/>
    </xf>
    <xf numFmtId="0" fontId="3" fillId="2"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0"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9" fillId="0" borderId="0" xfId="0" applyFont="1" applyAlignment="1">
      <alignment horizontal="left" wrapText="1"/>
    </xf>
    <xf numFmtId="0" fontId="4" fillId="0" borderId="0" xfId="0" applyFont="1" applyAlignment="1">
      <alignment vertical="center" wrapText="1"/>
    </xf>
    <xf numFmtId="0" fontId="2" fillId="0" borderId="2" xfId="0" applyFont="1" applyBorder="1" applyAlignment="1">
      <alignment horizontal="center" vertical="center" wrapText="1"/>
    </xf>
    <xf numFmtId="0" fontId="45" fillId="13" borderId="18" xfId="0" applyFont="1" applyFill="1" applyBorder="1" applyAlignment="1">
      <alignment horizontal="center" vertical="center" wrapText="1"/>
    </xf>
    <xf numFmtId="0" fontId="45" fillId="13" borderId="1" xfId="0" applyFont="1" applyFill="1" applyBorder="1" applyAlignment="1">
      <alignment horizontal="center" vertical="center" wrapText="1"/>
    </xf>
    <xf numFmtId="0" fontId="46" fillId="13" borderId="2"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4" fillId="0" borderId="1" xfId="0" applyFont="1" applyBorder="1" applyAlignment="1">
      <alignment vertical="center" wrapText="1"/>
    </xf>
    <xf numFmtId="0" fontId="6" fillId="10" borderId="16" xfId="0" applyFont="1" applyFill="1" applyBorder="1" applyAlignment="1">
      <alignment horizontal="left" vertical="center" wrapText="1"/>
    </xf>
    <xf numFmtId="0" fontId="6" fillId="10" borderId="26" xfId="0" applyFont="1" applyFill="1" applyBorder="1" applyAlignment="1">
      <alignment vertical="center" wrapText="1"/>
    </xf>
    <xf numFmtId="0" fontId="31" fillId="10" borderId="2" xfId="0" applyFont="1" applyFill="1" applyBorder="1" applyAlignment="1">
      <alignment vertical="center" wrapText="1"/>
    </xf>
    <xf numFmtId="0" fontId="6" fillId="10" borderId="11" xfId="0" applyFont="1" applyFill="1" applyBorder="1" applyAlignment="1">
      <alignment horizontal="center" vertical="center" wrapText="1"/>
    </xf>
    <xf numFmtId="49" fontId="4" fillId="10" borderId="11" xfId="0" applyNumberFormat="1" applyFont="1" applyFill="1" applyBorder="1" applyAlignment="1">
      <alignment horizontal="center" vertical="center" wrapText="1"/>
    </xf>
    <xf numFmtId="49" fontId="4" fillId="10" borderId="18" xfId="0" applyNumberFormat="1" applyFont="1" applyFill="1" applyBorder="1" applyAlignment="1">
      <alignment horizontal="center" vertical="center" wrapText="1"/>
    </xf>
    <xf numFmtId="0" fontId="31" fillId="14" borderId="2" xfId="0" applyFont="1" applyFill="1" applyBorder="1" applyAlignment="1">
      <alignment vertical="center" wrapText="1"/>
    </xf>
    <xf numFmtId="0" fontId="31" fillId="14" borderId="1" xfId="0" applyFont="1" applyFill="1" applyBorder="1" applyAlignment="1">
      <alignment vertical="center" wrapText="1"/>
    </xf>
    <xf numFmtId="0" fontId="22" fillId="0" borderId="19" xfId="0" applyFont="1" applyBorder="1"/>
    <xf numFmtId="0" fontId="2" fillId="6" borderId="1" xfId="0" applyFont="1" applyFill="1" applyBorder="1" applyAlignment="1">
      <alignment horizontal="center" vertical="center" wrapText="1"/>
    </xf>
    <xf numFmtId="0" fontId="4" fillId="0" borderId="5" xfId="0" quotePrefix="1" applyFont="1" applyBorder="1" applyAlignment="1">
      <alignment horizontal="left" vertical="center" wrapText="1"/>
    </xf>
    <xf numFmtId="0" fontId="4" fillId="0" borderId="12" xfId="0" applyFont="1" applyBorder="1" applyAlignment="1">
      <alignment horizontal="left" vertical="center"/>
    </xf>
    <xf numFmtId="0" fontId="4" fillId="0" borderId="22" xfId="0" applyFont="1" applyBorder="1" applyAlignment="1">
      <alignment horizontal="left" vertical="center" wrapText="1"/>
    </xf>
    <xf numFmtId="0" fontId="9" fillId="0" borderId="0" xfId="0" applyFont="1" applyAlignment="1">
      <alignment vertical="top"/>
    </xf>
    <xf numFmtId="0" fontId="26" fillId="0" borderId="0" xfId="0" applyFont="1" applyAlignment="1">
      <alignment wrapText="1"/>
    </xf>
    <xf numFmtId="0" fontId="18" fillId="0" borderId="0" xfId="0" applyFont="1" applyAlignment="1">
      <alignment wrapText="1"/>
    </xf>
    <xf numFmtId="0" fontId="37" fillId="0" borderId="19" xfId="0" applyFont="1" applyBorder="1" applyAlignment="1">
      <alignment wrapText="1"/>
    </xf>
    <xf numFmtId="0" fontId="24" fillId="0" borderId="0" xfId="0" applyFont="1"/>
    <xf numFmtId="0" fontId="34" fillId="0" borderId="0" xfId="0" applyFont="1"/>
    <xf numFmtId="0" fontId="5" fillId="6" borderId="7" xfId="0" applyFont="1" applyFill="1" applyBorder="1" applyAlignment="1">
      <alignment horizontal="center" vertical="center" wrapText="1"/>
    </xf>
    <xf numFmtId="0" fontId="63" fillId="0" borderId="0" xfId="0" applyFont="1"/>
    <xf numFmtId="0" fontId="46" fillId="13" borderId="2" xfId="0" applyFont="1" applyFill="1" applyBorder="1" applyAlignment="1">
      <alignment vertical="center" wrapText="1"/>
    </xf>
    <xf numFmtId="0" fontId="27" fillId="20" borderId="2" xfId="0" applyFont="1" applyFill="1" applyBorder="1" applyAlignment="1">
      <alignment horizontal="center" vertical="center" wrapText="1"/>
    </xf>
    <xf numFmtId="0" fontId="24" fillId="0" borderId="0" xfId="0" applyFont="1" applyAlignment="1">
      <alignment horizontal="center"/>
    </xf>
    <xf numFmtId="0" fontId="9" fillId="0" borderId="35" xfId="0" applyFont="1" applyBorder="1" applyAlignment="1">
      <alignment vertical="center" wrapText="1"/>
    </xf>
    <xf numFmtId="1" fontId="32" fillId="19" borderId="35" xfId="0" applyNumberFormat="1" applyFont="1" applyFill="1" applyBorder="1" applyAlignment="1" applyProtection="1">
      <alignment horizontal="center" vertical="center"/>
      <protection locked="0"/>
    </xf>
    <xf numFmtId="1" fontId="32" fillId="16" borderId="35" xfId="0" applyNumberFormat="1" applyFont="1" applyFill="1" applyBorder="1" applyAlignment="1">
      <alignment horizontal="center" vertical="center" wrapText="1"/>
    </xf>
    <xf numFmtId="10" fontId="32" fillId="17" borderId="35" xfId="5" applyNumberFormat="1" applyFont="1" applyFill="1" applyBorder="1" applyAlignment="1" applyProtection="1">
      <alignment horizontal="center" vertical="center" wrapText="1"/>
    </xf>
    <xf numFmtId="0" fontId="9" fillId="0" borderId="32" xfId="0" applyFont="1" applyBorder="1" applyAlignment="1">
      <alignment vertical="center" wrapText="1"/>
    </xf>
    <xf numFmtId="0" fontId="73" fillId="0" borderId="0" xfId="0" applyFont="1"/>
    <xf numFmtId="0" fontId="4" fillId="0" borderId="35" xfId="0" applyFont="1" applyBorder="1" applyAlignment="1">
      <alignment vertical="center" wrapText="1"/>
    </xf>
    <xf numFmtId="1" fontId="6" fillId="19" borderId="35" xfId="0" applyNumberFormat="1" applyFont="1" applyFill="1" applyBorder="1" applyAlignment="1" applyProtection="1">
      <alignment horizontal="center" vertical="center"/>
      <protection locked="0"/>
    </xf>
    <xf numFmtId="10" fontId="6" fillId="17" borderId="35" xfId="5" applyNumberFormat="1" applyFont="1" applyFill="1" applyBorder="1" applyAlignment="1" applyProtection="1">
      <alignment horizontal="center" vertical="center" wrapText="1"/>
    </xf>
    <xf numFmtId="1" fontId="6" fillId="16" borderId="35" xfId="0" applyNumberFormat="1" applyFont="1" applyFill="1" applyBorder="1" applyAlignment="1">
      <alignment horizontal="center" vertical="center" wrapText="1"/>
    </xf>
    <xf numFmtId="0" fontId="0" fillId="0" borderId="0" xfId="0" applyAlignment="1">
      <alignment horizontal="center"/>
    </xf>
    <xf numFmtId="164" fontId="4" fillId="22" borderId="34" xfId="3" applyNumberFormat="1" applyFont="1" applyFill="1" applyBorder="1" applyAlignment="1" applyProtection="1">
      <alignment horizontal="center" vertical="center"/>
    </xf>
    <xf numFmtId="9" fontId="4" fillId="22" borderId="35" xfId="3" applyFont="1" applyFill="1" applyBorder="1" applyAlignment="1" applyProtection="1">
      <alignment horizontal="center" vertical="center"/>
    </xf>
    <xf numFmtId="164" fontId="4" fillId="23" borderId="28" xfId="3" applyNumberFormat="1" applyFont="1" applyFill="1" applyBorder="1" applyAlignment="1" applyProtection="1">
      <alignment horizontal="center" vertical="center"/>
    </xf>
    <xf numFmtId="164" fontId="4" fillId="23" borderId="36" xfId="3" applyNumberFormat="1" applyFont="1" applyFill="1" applyBorder="1" applyAlignment="1" applyProtection="1">
      <alignment horizontal="center" vertical="center"/>
    </xf>
    <xf numFmtId="164" fontId="4" fillId="0" borderId="34" xfId="3" applyNumberFormat="1" applyFont="1" applyFill="1" applyBorder="1" applyAlignment="1" applyProtection="1">
      <alignment horizontal="center" vertical="center"/>
    </xf>
    <xf numFmtId="164" fontId="4" fillId="25" borderId="30" xfId="3" applyNumberFormat="1" applyFont="1" applyFill="1" applyBorder="1" applyAlignment="1" applyProtection="1">
      <alignment horizontal="center" vertical="center"/>
    </xf>
    <xf numFmtId="164" fontId="4" fillId="25" borderId="37" xfId="3" applyNumberFormat="1" applyFont="1" applyFill="1" applyBorder="1" applyAlignment="1" applyProtection="1">
      <alignment horizontal="center" vertical="center"/>
    </xf>
    <xf numFmtId="164" fontId="4" fillId="25" borderId="34" xfId="3" applyNumberFormat="1" applyFont="1" applyFill="1" applyBorder="1" applyAlignment="1" applyProtection="1">
      <alignment horizontal="center" vertical="center"/>
    </xf>
    <xf numFmtId="164" fontId="4" fillId="25" borderId="35" xfId="3" applyNumberFormat="1" applyFont="1" applyFill="1" applyBorder="1" applyAlignment="1" applyProtection="1">
      <alignment horizontal="center" vertical="center"/>
    </xf>
    <xf numFmtId="0" fontId="24" fillId="17" borderId="0" xfId="0" applyFont="1" applyFill="1"/>
    <xf numFmtId="0" fontId="28" fillId="0" borderId="2" xfId="0" applyFont="1" applyBorder="1" applyAlignment="1">
      <alignment vertical="center"/>
    </xf>
    <xf numFmtId="0" fontId="16" fillId="11" borderId="2" xfId="0" applyFont="1" applyFill="1" applyBorder="1" applyAlignment="1">
      <alignment vertical="center"/>
    </xf>
    <xf numFmtId="0" fontId="28" fillId="0" borderId="2" xfId="0" applyFont="1" applyBorder="1" applyAlignment="1">
      <alignment vertical="center" wrapText="1"/>
    </xf>
    <xf numFmtId="0" fontId="76" fillId="0" borderId="0" xfId="0" applyFont="1"/>
    <xf numFmtId="0" fontId="29" fillId="26" borderId="2" xfId="0" applyFont="1" applyFill="1" applyBorder="1" applyAlignment="1">
      <alignment horizontal="center" vertical="center"/>
    </xf>
    <xf numFmtId="0" fontId="47" fillId="26" borderId="2" xfId="0" applyFont="1" applyFill="1" applyBorder="1" applyAlignment="1">
      <alignment horizontal="center" vertical="center"/>
    </xf>
    <xf numFmtId="0" fontId="29" fillId="2" borderId="2" xfId="0" applyFont="1" applyFill="1" applyBorder="1" applyAlignment="1">
      <alignment horizontal="center" vertical="center"/>
    </xf>
    <xf numFmtId="0" fontId="47" fillId="2" borderId="2" xfId="0" applyFont="1" applyFill="1" applyBorder="1" applyAlignment="1">
      <alignment horizontal="center" vertical="center"/>
    </xf>
    <xf numFmtId="0" fontId="47" fillId="3" borderId="2" xfId="0" applyFont="1" applyFill="1" applyBorder="1" applyAlignment="1">
      <alignment horizontal="center" vertical="center"/>
    </xf>
    <xf numFmtId="0" fontId="29" fillId="10" borderId="2" xfId="0" applyFont="1" applyFill="1" applyBorder="1" applyAlignment="1">
      <alignment horizontal="center" vertical="center"/>
    </xf>
    <xf numFmtId="0" fontId="29" fillId="7" borderId="2" xfId="0" applyFont="1" applyFill="1" applyBorder="1" applyAlignment="1">
      <alignment horizontal="center" vertical="center"/>
    </xf>
    <xf numFmtId="0" fontId="47" fillId="7" borderId="2" xfId="0" applyFont="1" applyFill="1" applyBorder="1" applyAlignment="1">
      <alignment horizontal="center" vertical="center"/>
    </xf>
    <xf numFmtId="0" fontId="29" fillId="3" borderId="2" xfId="0" applyFont="1" applyFill="1" applyBorder="1" applyAlignment="1">
      <alignment horizontal="center" vertical="center"/>
    </xf>
    <xf numFmtId="0" fontId="0" fillId="10" borderId="2" xfId="0" applyFill="1" applyBorder="1" applyAlignment="1">
      <alignment horizontal="center" vertical="center"/>
    </xf>
    <xf numFmtId="14" fontId="0" fillId="10" borderId="2" xfId="0" applyNumberFormat="1" applyFill="1" applyBorder="1" applyAlignment="1">
      <alignment horizontal="center" vertical="center"/>
    </xf>
    <xf numFmtId="0" fontId="0" fillId="10" borderId="2"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 xfId="0" quotePrefix="1" applyFill="1" applyBorder="1" applyAlignment="1">
      <alignment horizontal="center" vertical="center" wrapText="1"/>
    </xf>
    <xf numFmtId="0" fontId="75" fillId="12" borderId="2" xfId="0" applyFont="1" applyFill="1" applyBorder="1" applyAlignment="1">
      <alignment horizontal="center" vertical="center" wrapText="1"/>
    </xf>
    <xf numFmtId="0" fontId="74" fillId="12" borderId="2" xfId="0" applyFont="1" applyFill="1" applyBorder="1" applyAlignment="1">
      <alignment horizontal="center" vertical="center" wrapText="1"/>
    </xf>
    <xf numFmtId="0" fontId="25" fillId="0" borderId="0" xfId="0" applyFont="1" applyAlignment="1">
      <alignment wrapText="1"/>
    </xf>
    <xf numFmtId="0" fontId="4" fillId="0" borderId="6" xfId="0" applyFont="1" applyBorder="1" applyAlignment="1">
      <alignment horizontal="left" vertical="center" wrapText="1"/>
    </xf>
    <xf numFmtId="0" fontId="28" fillId="0" borderId="0" xfId="0" applyFont="1" applyAlignment="1">
      <alignment horizontal="left" vertical="center"/>
    </xf>
    <xf numFmtId="0" fontId="4" fillId="0" borderId="6" xfId="0" applyFont="1" applyBorder="1" applyAlignment="1">
      <alignment horizontal="left" vertical="center"/>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1" fontId="32" fillId="19" borderId="36" xfId="0" applyNumberFormat="1" applyFont="1" applyFill="1" applyBorder="1" applyAlignment="1" applyProtection="1">
      <alignment horizontal="center" vertical="center"/>
      <protection locked="0"/>
    </xf>
    <xf numFmtId="0" fontId="4" fillId="0" borderId="23" xfId="1" applyFont="1" applyBorder="1" applyAlignment="1">
      <alignment horizontal="center" vertical="top" wrapText="1"/>
    </xf>
    <xf numFmtId="0" fontId="4" fillId="0" borderId="11" xfId="1" applyFont="1" applyBorder="1" applyAlignment="1">
      <alignment horizontal="center" vertical="top" wrapText="1"/>
    </xf>
    <xf numFmtId="0" fontId="4" fillId="0" borderId="12" xfId="1" applyFont="1" applyBorder="1" applyAlignment="1">
      <alignment horizontal="center" vertical="top" wrapText="1"/>
    </xf>
    <xf numFmtId="0" fontId="4" fillId="0" borderId="12" xfId="1" applyFont="1" applyBorder="1" applyAlignment="1">
      <alignment horizontal="center" vertical="top"/>
    </xf>
    <xf numFmtId="0" fontId="4" fillId="17" borderId="12" xfId="1" applyFont="1" applyFill="1" applyBorder="1" applyAlignment="1">
      <alignment horizontal="center" vertical="top"/>
    </xf>
    <xf numFmtId="0" fontId="4" fillId="17" borderId="11" xfId="1" applyFont="1" applyFill="1" applyBorder="1" applyAlignment="1">
      <alignment horizontal="center" vertical="top" wrapText="1"/>
    </xf>
    <xf numFmtId="0" fontId="4" fillId="17" borderId="5" xfId="0" applyFont="1" applyFill="1" applyBorder="1" applyAlignment="1">
      <alignment horizontal="center" vertical="top" wrapText="1"/>
    </xf>
    <xf numFmtId="0" fontId="4" fillId="17" borderId="9" xfId="0" applyFont="1" applyFill="1" applyBorder="1" applyAlignment="1">
      <alignment horizontal="center" vertical="top" wrapText="1"/>
    </xf>
    <xf numFmtId="0" fontId="4" fillId="17" borderId="7" xfId="0" applyFont="1" applyFill="1" applyBorder="1" applyAlignment="1">
      <alignment horizontal="center" vertical="top" wrapText="1"/>
    </xf>
    <xf numFmtId="0" fontId="4" fillId="17" borderId="7" xfId="1" applyFont="1" applyFill="1" applyBorder="1" applyAlignment="1">
      <alignment horizontal="center" vertical="top" wrapText="1"/>
    </xf>
    <xf numFmtId="0" fontId="9" fillId="27" borderId="2" xfId="0" applyFont="1" applyFill="1" applyBorder="1" applyAlignment="1" applyProtection="1">
      <alignment horizontal="center" vertical="center" wrapText="1"/>
      <protection locked="0"/>
    </xf>
    <xf numFmtId="0" fontId="9" fillId="27" borderId="21" xfId="0" applyFont="1" applyFill="1" applyBorder="1" applyAlignment="1" applyProtection="1">
      <alignment horizontal="center" vertical="center" wrapText="1"/>
      <protection locked="0"/>
    </xf>
    <xf numFmtId="0" fontId="9" fillId="17" borderId="21"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19" borderId="2" xfId="0" applyFont="1" applyFill="1" applyBorder="1" applyAlignment="1" applyProtection="1">
      <alignment horizontal="center" vertical="center" wrapText="1"/>
      <protection locked="0"/>
    </xf>
    <xf numFmtId="0" fontId="54" fillId="0" borderId="0" xfId="0" applyFont="1" applyAlignment="1">
      <alignment horizontal="center" vertical="center" wrapText="1"/>
    </xf>
    <xf numFmtId="0" fontId="29" fillId="17" borderId="0" xfId="0" applyFont="1" applyFill="1" applyAlignment="1">
      <alignment horizontal="left" vertical="center" wrapText="1"/>
    </xf>
    <xf numFmtId="0" fontId="4" fillId="0" borderId="0" xfId="0" applyFont="1" applyAlignment="1">
      <alignment horizontal="center" vertical="center" wrapText="1"/>
    </xf>
    <xf numFmtId="0" fontId="6" fillId="0" borderId="0" xfId="1" applyFont="1"/>
    <xf numFmtId="0" fontId="23" fillId="0" borderId="17" xfId="0" applyFont="1" applyBorder="1"/>
    <xf numFmtId="0" fontId="54" fillId="0" borderId="0" xfId="0" applyFont="1" applyAlignment="1">
      <alignment horizontal="center" vertical="center"/>
    </xf>
    <xf numFmtId="1" fontId="3" fillId="0" borderId="0" xfId="1" applyNumberFormat="1" applyAlignment="1" applyProtection="1">
      <alignment horizontal="center" vertical="center"/>
      <protection locked="0"/>
    </xf>
    <xf numFmtId="1" fontId="54" fillId="0" borderId="0" xfId="0" applyNumberFormat="1" applyFont="1" applyAlignment="1">
      <alignment horizontal="center" vertical="center"/>
    </xf>
    <xf numFmtId="0" fontId="23" fillId="0" borderId="0" xfId="0" applyFont="1"/>
    <xf numFmtId="0" fontId="55" fillId="0" borderId="0" xfId="1" applyFont="1" applyAlignment="1">
      <alignment horizontal="center" vertical="center"/>
    </xf>
    <xf numFmtId="0" fontId="9" fillId="17" borderId="2" xfId="0" applyFont="1" applyFill="1" applyBorder="1" applyAlignment="1">
      <alignment horizontal="center" vertical="center" wrapText="1"/>
    </xf>
    <xf numFmtId="0" fontId="3" fillId="0" borderId="0" xfId="0" applyFont="1" applyAlignment="1">
      <alignment vertical="top"/>
    </xf>
    <xf numFmtId="0" fontId="26" fillId="0" borderId="0" xfId="0" applyFont="1"/>
    <xf numFmtId="0" fontId="27" fillId="0" borderId="0" xfId="0" applyFont="1"/>
    <xf numFmtId="0" fontId="28" fillId="0" borderId="0" xfId="1" applyFont="1" applyAlignment="1">
      <alignment vertical="center"/>
    </xf>
    <xf numFmtId="0" fontId="29" fillId="16" borderId="2" xfId="1" applyFont="1" applyFill="1" applyBorder="1" applyAlignment="1">
      <alignment vertical="center"/>
    </xf>
    <xf numFmtId="0" fontId="28" fillId="0" borderId="0" xfId="1" applyFont="1" applyAlignment="1">
      <alignment horizontal="center" vertical="center"/>
    </xf>
    <xf numFmtId="0" fontId="31" fillId="0" borderId="0" xfId="1" applyFont="1"/>
    <xf numFmtId="0" fontId="3" fillId="0" borderId="0" xfId="1" applyAlignment="1">
      <alignment horizontal="left"/>
    </xf>
    <xf numFmtId="0" fontId="3" fillId="0" borderId="0" xfId="1"/>
    <xf numFmtId="0" fontId="2" fillId="0" borderId="35" xfId="0" applyFont="1" applyBorder="1" applyAlignment="1">
      <alignment vertical="center" wrapText="1"/>
    </xf>
    <xf numFmtId="1" fontId="5" fillId="19" borderId="35" xfId="0" applyNumberFormat="1" applyFont="1" applyFill="1" applyBorder="1" applyAlignment="1" applyProtection="1">
      <alignment horizontal="center" vertical="center"/>
      <protection locked="0"/>
    </xf>
    <xf numFmtId="10" fontId="5" fillId="0" borderId="35" xfId="5" applyNumberFormat="1" applyFont="1" applyFill="1" applyBorder="1" applyAlignment="1" applyProtection="1">
      <alignment horizontal="center" vertical="center" wrapText="1"/>
    </xf>
    <xf numFmtId="0" fontId="21" fillId="0" borderId="0" xfId="0" applyFont="1"/>
    <xf numFmtId="164" fontId="4" fillId="0" borderId="37" xfId="3" applyNumberFormat="1" applyFont="1" applyFill="1" applyBorder="1" applyAlignment="1" applyProtection="1">
      <alignment horizontal="center" vertical="top"/>
    </xf>
    <xf numFmtId="0" fontId="53" fillId="0" borderId="0" xfId="0" applyFont="1" applyAlignment="1">
      <alignment horizontal="right" vertical="top"/>
    </xf>
    <xf numFmtId="0" fontId="24" fillId="0" borderId="0" xfId="0" applyFont="1" applyAlignment="1">
      <alignment horizontal="justify"/>
    </xf>
    <xf numFmtId="0" fontId="84" fillId="0" borderId="0" xfId="0" applyFont="1"/>
    <xf numFmtId="0" fontId="5" fillId="3" borderId="15" xfId="0" applyFont="1" applyFill="1" applyBorder="1" applyAlignment="1">
      <alignment horizontal="center" vertical="center" wrapText="1"/>
    </xf>
    <xf numFmtId="0" fontId="2" fillId="0" borderId="10" xfId="0" applyFont="1" applyBorder="1" applyAlignment="1">
      <alignment horizontal="left" vertical="center" wrapText="1"/>
    </xf>
    <xf numFmtId="0" fontId="0" fillId="0" borderId="0" xfId="0" applyAlignment="1">
      <alignment horizontal="center" vertical="center" wrapText="1"/>
    </xf>
    <xf numFmtId="0" fontId="89" fillId="0" borderId="0" xfId="0" applyFont="1"/>
    <xf numFmtId="0" fontId="23" fillId="0" borderId="0" xfId="0" applyFont="1" applyAlignment="1">
      <alignment horizontal="center" vertical="center"/>
    </xf>
    <xf numFmtId="0" fontId="4" fillId="0" borderId="0" xfId="0" applyFont="1" applyAlignment="1">
      <alignment vertical="center"/>
    </xf>
    <xf numFmtId="0" fontId="4" fillId="0" borderId="0" xfId="0" quotePrefix="1" applyFont="1" applyAlignment="1">
      <alignment horizontal="left" vertical="center" wrapText="1"/>
    </xf>
    <xf numFmtId="0" fontId="2" fillId="0" borderId="0" xfId="0" applyFont="1" applyAlignment="1">
      <alignment vertical="center" wrapText="1"/>
    </xf>
    <xf numFmtId="0" fontId="16" fillId="13" borderId="2" xfId="0" applyFont="1" applyFill="1" applyBorder="1" applyAlignment="1">
      <alignment horizontal="left" vertical="center"/>
    </xf>
    <xf numFmtId="0" fontId="16" fillId="13" borderId="2" xfId="0" applyFont="1" applyFill="1" applyBorder="1" applyAlignment="1">
      <alignment horizontal="center" vertical="center" wrapText="1"/>
    </xf>
    <xf numFmtId="0" fontId="92" fillId="0" borderId="0" xfId="0" applyFont="1"/>
    <xf numFmtId="0" fontId="23" fillId="0" borderId="2" xfId="0" applyFont="1" applyBorder="1" applyAlignment="1">
      <alignment horizontal="left" vertical="center"/>
    </xf>
    <xf numFmtId="0" fontId="4" fillId="0" borderId="2" xfId="0" applyFont="1" applyBorder="1" applyAlignment="1">
      <alignment vertical="center"/>
    </xf>
    <xf numFmtId="0" fontId="4" fillId="0" borderId="2" xfId="0" quotePrefix="1" applyFont="1" applyBorder="1" applyAlignment="1">
      <alignment vertical="center" wrapText="1"/>
    </xf>
    <xf numFmtId="0" fontId="94" fillId="0" borderId="0" xfId="0" applyFont="1" applyAlignment="1">
      <alignment horizontal="left" vertical="center"/>
    </xf>
    <xf numFmtId="0" fontId="9" fillId="0" borderId="0" xfId="0" applyFont="1" applyAlignment="1">
      <alignment wrapText="1"/>
    </xf>
    <xf numFmtId="0" fontId="23" fillId="0" borderId="2" xfId="0" applyFont="1" applyBorder="1" applyAlignment="1">
      <alignment vertical="center"/>
    </xf>
    <xf numFmtId="0" fontId="94" fillId="0" borderId="0" xfId="0" applyFont="1"/>
    <xf numFmtId="0" fontId="96" fillId="0" borderId="0" xfId="0" applyFont="1"/>
    <xf numFmtId="0" fontId="23" fillId="0" borderId="2" xfId="0" applyFont="1" applyBorder="1" applyAlignment="1">
      <alignment horizontal="center" vertical="center"/>
    </xf>
    <xf numFmtId="0" fontId="32" fillId="0" borderId="0" xfId="0" applyFont="1" applyAlignment="1">
      <alignment vertical="top"/>
    </xf>
    <xf numFmtId="0" fontId="35" fillId="0" borderId="0" xfId="4" applyAlignment="1">
      <alignment vertical="top" wrapText="1"/>
      <protection locked="0"/>
    </xf>
    <xf numFmtId="0" fontId="35" fillId="0" borderId="0" xfId="4" applyAlignment="1" applyProtection="1">
      <alignment horizontal="left" vertical="top"/>
    </xf>
    <xf numFmtId="0" fontId="100" fillId="0" borderId="0" xfId="0" applyFont="1"/>
    <xf numFmtId="0" fontId="46" fillId="13" borderId="12" xfId="0" applyFont="1" applyFill="1" applyBorder="1" applyAlignment="1">
      <alignment horizontal="center" vertical="center" wrapText="1"/>
    </xf>
    <xf numFmtId="0" fontId="2" fillId="0" borderId="2" xfId="0" applyFont="1" applyBorder="1" applyAlignment="1">
      <alignment vertical="center" wrapText="1"/>
    </xf>
    <xf numFmtId="0" fontId="18" fillId="0" borderId="0" xfId="0" applyFont="1"/>
    <xf numFmtId="0" fontId="2" fillId="0" borderId="2" xfId="0" applyFont="1" applyBorder="1"/>
    <xf numFmtId="0" fontId="27" fillId="0" borderId="0" xfId="0" applyFont="1" applyAlignment="1">
      <alignment vertical="center"/>
    </xf>
    <xf numFmtId="0" fontId="36" fillId="0" borderId="0" xfId="0" applyFont="1"/>
    <xf numFmtId="0" fontId="100" fillId="0" borderId="0" xfId="0" applyFont="1" applyAlignment="1">
      <alignment vertical="center"/>
    </xf>
    <xf numFmtId="0" fontId="2" fillId="0" borderId="2" xfId="0" applyFont="1" applyBorder="1" applyAlignment="1">
      <alignment vertical="center"/>
    </xf>
    <xf numFmtId="0" fontId="100" fillId="0" borderId="0" xfId="0" applyFont="1" applyAlignment="1">
      <alignment vertical="center" wrapText="1"/>
    </xf>
    <xf numFmtId="0" fontId="30" fillId="0" borderId="0" xfId="0" applyFont="1" applyAlignment="1">
      <alignment horizontal="left" vertical="center"/>
    </xf>
    <xf numFmtId="0" fontId="1" fillId="0" borderId="0" xfId="0" applyFont="1" applyAlignment="1">
      <alignment horizontal="left" vertical="center" wrapText="1"/>
    </xf>
    <xf numFmtId="0" fontId="32" fillId="0" borderId="0" xfId="0" applyFont="1" applyAlignment="1">
      <alignment horizontal="center" vertical="center"/>
    </xf>
    <xf numFmtId="0" fontId="5" fillId="0" borderId="0" xfId="0" applyFont="1" applyAlignment="1">
      <alignment horizontal="center" vertical="center"/>
    </xf>
    <xf numFmtId="0" fontId="100" fillId="0" borderId="0" xfId="0" applyFont="1" applyAlignment="1">
      <alignment horizontal="left" vertical="center" wrapText="1"/>
    </xf>
    <xf numFmtId="0" fontId="2" fillId="0" borderId="0" xfId="0" applyFont="1" applyAlignment="1">
      <alignment horizontal="left" vertical="center" wrapText="1"/>
    </xf>
    <xf numFmtId="0" fontId="22" fillId="0" borderId="0" xfId="0" applyFont="1" applyAlignment="1">
      <alignment horizontal="center"/>
    </xf>
    <xf numFmtId="0" fontId="2" fillId="0" borderId="2" xfId="0" applyFont="1" applyBorder="1" applyAlignment="1">
      <alignment horizontal="left"/>
    </xf>
    <xf numFmtId="0" fontId="6" fillId="0" borderId="2" xfId="0" applyFont="1" applyBorder="1" applyAlignment="1">
      <alignment horizontal="left" vertical="center" wrapText="1"/>
    </xf>
    <xf numFmtId="0" fontId="31" fillId="0" borderId="0" xfId="0" applyFont="1" applyAlignment="1">
      <alignment horizontal="left" wrapText="1"/>
    </xf>
    <xf numFmtId="0" fontId="2" fillId="0" borderId="5" xfId="0" applyFont="1" applyBorder="1" applyAlignment="1">
      <alignment wrapText="1"/>
    </xf>
    <xf numFmtId="0" fontId="6" fillId="0" borderId="2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Border="1" applyAlignment="1">
      <alignment horizontal="left" vertical="center" wrapText="1"/>
    </xf>
    <xf numFmtId="0" fontId="2" fillId="0" borderId="2" xfId="0" applyFont="1" applyBorder="1" applyAlignment="1">
      <alignment horizontal="center" vertical="center"/>
    </xf>
    <xf numFmtId="0" fontId="103" fillId="0" borderId="2" xfId="0" applyFont="1" applyBorder="1" applyAlignment="1">
      <alignment horizontal="left" vertical="center" wrapText="1"/>
    </xf>
    <xf numFmtId="0" fontId="20" fillId="0" borderId="2"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left" vertical="center" indent="2" readingOrder="1"/>
    </xf>
    <xf numFmtId="0" fontId="0" fillId="0" borderId="0" xfId="0" applyAlignment="1">
      <alignment horizontal="left" vertical="center" wrapText="1"/>
    </xf>
    <xf numFmtId="0" fontId="46" fillId="13" borderId="12" xfId="0" applyFont="1" applyFill="1" applyBorder="1" applyAlignment="1">
      <alignment horizontal="left" vertical="center" wrapText="1"/>
    </xf>
    <xf numFmtId="0" fontId="46" fillId="13" borderId="2" xfId="0" applyFont="1" applyFill="1" applyBorder="1" applyAlignment="1">
      <alignment horizontal="left" vertical="center" wrapText="1"/>
    </xf>
    <xf numFmtId="0" fontId="3" fillId="8" borderId="0" xfId="0" applyFont="1" applyFill="1" applyAlignment="1">
      <alignment horizontal="center" wrapText="1"/>
    </xf>
    <xf numFmtId="0" fontId="3" fillId="0" borderId="9" xfId="0" applyFont="1" applyBorder="1" applyAlignment="1">
      <alignment vertical="center" wrapText="1"/>
    </xf>
    <xf numFmtId="0" fontId="14" fillId="8" borderId="2" xfId="0" applyFont="1" applyFill="1" applyBorder="1" applyAlignment="1">
      <alignment horizontal="center" vertical="center" wrapText="1" readingOrder="1"/>
    </xf>
    <xf numFmtId="0" fontId="61" fillId="8" borderId="2" xfId="0" applyFont="1" applyFill="1" applyBorder="1" applyAlignment="1">
      <alignment horizontal="center" vertical="center" wrapText="1" readingOrder="1"/>
    </xf>
    <xf numFmtId="0" fontId="14" fillId="8" borderId="2" xfId="0" applyFont="1" applyFill="1" applyBorder="1" applyAlignment="1">
      <alignment horizontal="left" vertical="center" wrapText="1" readingOrder="1"/>
    </xf>
    <xf numFmtId="0" fontId="37" fillId="0" borderId="0" xfId="0" applyFont="1" applyAlignment="1">
      <alignment wrapText="1"/>
    </xf>
    <xf numFmtId="0" fontId="18" fillId="0" borderId="0" xfId="0" applyFont="1" applyAlignment="1">
      <alignment vertical="top"/>
    </xf>
    <xf numFmtId="0" fontId="31" fillId="0" borderId="0" xfId="0" applyFont="1" applyAlignment="1">
      <alignment wrapText="1"/>
    </xf>
    <xf numFmtId="0" fontId="16" fillId="13" borderId="12" xfId="0" applyFont="1" applyFill="1" applyBorder="1" applyAlignment="1">
      <alignment horizontal="center" vertical="center"/>
    </xf>
    <xf numFmtId="0" fontId="28" fillId="0" borderId="2" xfId="0" applyFont="1" applyBorder="1" applyAlignment="1">
      <alignment horizontal="center" vertical="center"/>
    </xf>
    <xf numFmtId="0" fontId="28"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vertical="center"/>
    </xf>
    <xf numFmtId="0" fontId="2" fillId="0" borderId="15"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horizontal="left" vertical="center" wrapText="1"/>
    </xf>
    <xf numFmtId="0" fontId="4" fillId="0" borderId="1" xfId="0" applyFont="1" applyBorder="1" applyAlignment="1">
      <alignment vertical="center"/>
    </xf>
    <xf numFmtId="0" fontId="4" fillId="0" borderId="15" xfId="0" applyFont="1" applyBorder="1" applyAlignment="1">
      <alignment horizontal="left" vertical="center" wrapText="1"/>
    </xf>
    <xf numFmtId="0" fontId="4" fillId="0" borderId="15" xfId="0" applyFont="1" applyBorder="1" applyAlignment="1">
      <alignment vertical="center" wrapText="1"/>
    </xf>
    <xf numFmtId="0" fontId="4" fillId="0" borderId="15" xfId="0" applyFont="1" applyBorder="1" applyAlignment="1">
      <alignment vertical="center"/>
    </xf>
    <xf numFmtId="0" fontId="4" fillId="0" borderId="12" xfId="0" applyFont="1" applyBorder="1" applyAlignment="1">
      <alignment vertical="center"/>
    </xf>
    <xf numFmtId="0" fontId="109" fillId="0" borderId="0" xfId="0" applyFont="1"/>
    <xf numFmtId="0" fontId="46" fillId="13" borderId="1" xfId="0" applyFont="1" applyFill="1" applyBorder="1" applyAlignment="1">
      <alignment horizontal="center" vertical="center" wrapText="1"/>
    </xf>
    <xf numFmtId="0" fontId="25" fillId="0" borderId="0" xfId="0" applyFont="1" applyAlignment="1">
      <alignment vertical="center" wrapText="1"/>
    </xf>
    <xf numFmtId="0" fontId="29" fillId="0" borderId="0" xfId="0" applyFont="1" applyAlignment="1">
      <alignment horizontal="left" wrapText="1"/>
    </xf>
    <xf numFmtId="0" fontId="29" fillId="0" borderId="0" xfId="0" applyFont="1" applyAlignment="1">
      <alignment horizontal="left"/>
    </xf>
    <xf numFmtId="0" fontId="13" fillId="0" borderId="0" xfId="0" quotePrefix="1" applyFont="1" applyAlignment="1">
      <alignment horizontal="center"/>
    </xf>
    <xf numFmtId="0" fontId="2" fillId="0" borderId="0" xfId="0" applyFont="1"/>
    <xf numFmtId="0" fontId="9" fillId="0" borderId="21" xfId="0" applyFont="1" applyBorder="1" applyAlignment="1">
      <alignment horizontal="left" vertical="center" wrapText="1"/>
    </xf>
    <xf numFmtId="0" fontId="22" fillId="0" borderId="2" xfId="0" applyFont="1" applyBorder="1"/>
    <xf numFmtId="0" fontId="22" fillId="0" borderId="2" xfId="0" applyFont="1" applyBorder="1" applyAlignment="1">
      <alignment horizontal="left"/>
    </xf>
    <xf numFmtId="0" fontId="19" fillId="20" borderId="2" xfId="0" applyFont="1" applyFill="1" applyBorder="1" applyAlignment="1">
      <alignment horizontal="center" vertical="center" wrapText="1"/>
    </xf>
    <xf numFmtId="0" fontId="6" fillId="0" borderId="0" xfId="0" applyFont="1" applyAlignment="1">
      <alignment horizontal="left" vertical="center"/>
    </xf>
    <xf numFmtId="0" fontId="13" fillId="0" borderId="0" xfId="0" applyFont="1" applyAlignment="1">
      <alignment wrapText="1"/>
    </xf>
    <xf numFmtId="0" fontId="0" fillId="0" borderId="2" xfId="0" applyBorder="1" applyAlignment="1">
      <alignment horizontal="left"/>
    </xf>
    <xf numFmtId="0" fontId="4" fillId="0" borderId="21" xfId="0" applyFont="1" applyBorder="1" applyAlignment="1">
      <alignment vertical="center" wrapText="1"/>
    </xf>
    <xf numFmtId="0" fontId="9" fillId="19" borderId="2" xfId="0" applyFont="1" applyFill="1" applyBorder="1" applyAlignment="1" applyProtection="1">
      <alignment vertical="center" wrapText="1"/>
      <protection locked="0"/>
    </xf>
    <xf numFmtId="0" fontId="9" fillId="0" borderId="0" xfId="0" applyFont="1" applyAlignment="1" applyProtection="1">
      <alignment vertical="center" wrapText="1"/>
      <protection locked="0"/>
    </xf>
    <xf numFmtId="0" fontId="4" fillId="29" borderId="2" xfId="0" applyFont="1" applyFill="1" applyBorder="1" applyAlignment="1">
      <alignment horizontal="left" vertical="top" wrapText="1"/>
    </xf>
    <xf numFmtId="49" fontId="13" fillId="0" borderId="0" xfId="0" applyNumberFormat="1" applyFont="1" applyAlignment="1">
      <alignment vertical="center"/>
    </xf>
    <xf numFmtId="49" fontId="16" fillId="11" borderId="2" xfId="0" applyNumberFormat="1" applyFont="1" applyFill="1" applyBorder="1" applyAlignment="1">
      <alignment vertical="center"/>
    </xf>
    <xf numFmtId="49" fontId="28" fillId="0" borderId="2" xfId="0" applyNumberFormat="1" applyFont="1" applyBorder="1" applyAlignment="1">
      <alignment vertical="center"/>
    </xf>
    <xf numFmtId="0" fontId="29" fillId="0" borderId="2" xfId="0" applyFont="1" applyBorder="1" applyAlignment="1">
      <alignment vertical="center"/>
    </xf>
    <xf numFmtId="0" fontId="29" fillId="0" borderId="2" xfId="0" applyFont="1" applyBorder="1" applyAlignment="1">
      <alignment vertical="center" wrapText="1"/>
    </xf>
    <xf numFmtId="0" fontId="74" fillId="0" borderId="0" xfId="0" applyFont="1" applyAlignment="1">
      <alignment horizontal="left" vertical="center"/>
    </xf>
    <xf numFmtId="0" fontId="0" fillId="0" borderId="0" xfId="0" applyAlignment="1">
      <alignment wrapText="1"/>
    </xf>
    <xf numFmtId="0" fontId="58" fillId="0" borderId="0" xfId="0" applyFont="1" applyAlignment="1">
      <alignment horizontal="left" vertical="center"/>
    </xf>
    <xf numFmtId="9" fontId="2" fillId="0" borderId="2" xfId="0" quotePrefix="1" applyNumberFormat="1" applyFont="1" applyBorder="1" applyAlignment="1">
      <alignment horizontal="left" vertical="center" wrapText="1"/>
    </xf>
    <xf numFmtId="0" fontId="46" fillId="13" borderId="15" xfId="0" applyFont="1" applyFill="1" applyBorder="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horizontal="left" vertical="center"/>
    </xf>
    <xf numFmtId="1" fontId="18" fillId="0" borderId="0" xfId="1" applyNumberFormat="1" applyFont="1" applyAlignment="1" applyProtection="1">
      <alignment horizontal="left" vertical="center"/>
      <protection locked="0"/>
    </xf>
    <xf numFmtId="0" fontId="18" fillId="0" borderId="0" xfId="0" applyFont="1" applyAlignment="1">
      <alignment vertical="center"/>
    </xf>
    <xf numFmtId="0" fontId="111" fillId="0" borderId="0" xfId="0" applyFont="1" applyAlignment="1">
      <alignment horizontal="left" vertical="center"/>
    </xf>
    <xf numFmtId="0" fontId="28" fillId="0" borderId="0" xfId="0" quotePrefix="1" applyFont="1" applyAlignment="1">
      <alignment horizontal="center"/>
    </xf>
    <xf numFmtId="0" fontId="31" fillId="0" borderId="2" xfId="0" applyFont="1" applyBorder="1" applyAlignment="1">
      <alignment vertical="center" wrapText="1"/>
    </xf>
    <xf numFmtId="0" fontId="18" fillId="0" borderId="0" xfId="0" applyFont="1" applyAlignment="1">
      <alignment vertical="center" wrapText="1"/>
    </xf>
    <xf numFmtId="0" fontId="2" fillId="0" borderId="12" xfId="0" quotePrefix="1" applyFont="1" applyBorder="1" applyAlignment="1">
      <alignment horizontal="left" vertical="center" wrapText="1"/>
    </xf>
    <xf numFmtId="0" fontId="5" fillId="7" borderId="15" xfId="0" applyFont="1" applyFill="1" applyBorder="1" applyAlignment="1">
      <alignment horizontal="center" vertical="center" wrapText="1"/>
    </xf>
    <xf numFmtId="0" fontId="5" fillId="7" borderId="4" xfId="0" applyFont="1" applyFill="1" applyBorder="1" applyAlignment="1">
      <alignment vertical="center" wrapText="1"/>
    </xf>
    <xf numFmtId="0" fontId="5" fillId="7" borderId="15" xfId="0" applyFont="1" applyFill="1" applyBorder="1" applyAlignment="1">
      <alignment vertical="center" wrapText="1"/>
    </xf>
    <xf numFmtId="0" fontId="5" fillId="9" borderId="15" xfId="0" applyFont="1" applyFill="1" applyBorder="1" applyAlignment="1">
      <alignment horizontal="center" vertical="center" wrapText="1"/>
    </xf>
    <xf numFmtId="0" fontId="11" fillId="0" borderId="2" xfId="0" applyFont="1" applyBorder="1" applyAlignment="1">
      <alignment horizontal="left" vertical="center" wrapText="1"/>
    </xf>
    <xf numFmtId="0" fontId="2" fillId="9" borderId="12"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11" fillId="0" borderId="7" xfId="0" applyFont="1" applyBorder="1" applyAlignment="1">
      <alignment horizontal="left" vertical="center" wrapText="1"/>
    </xf>
    <xf numFmtId="0" fontId="116" fillId="0" borderId="7" xfId="0" applyFont="1" applyBorder="1" applyAlignment="1">
      <alignment horizontal="left" vertical="center" wrapText="1"/>
    </xf>
    <xf numFmtId="0" fontId="6" fillId="3" borderId="15" xfId="0" applyFont="1" applyFill="1" applyBorder="1" applyAlignment="1">
      <alignment horizontal="center" vertical="center" wrapText="1"/>
    </xf>
    <xf numFmtId="0" fontId="28" fillId="0" borderId="0" xfId="0" applyFont="1" applyAlignment="1">
      <alignment vertical="center"/>
    </xf>
    <xf numFmtId="0" fontId="2" fillId="0" borderId="15" xfId="0" applyFont="1" applyBorder="1" applyAlignment="1">
      <alignment horizontal="left" vertical="center" wrapText="1"/>
    </xf>
    <xf numFmtId="0" fontId="4" fillId="0" borderId="20" xfId="0" applyFont="1" applyBorder="1" applyAlignment="1">
      <alignment vertical="center" wrapText="1"/>
    </xf>
    <xf numFmtId="0" fontId="5" fillId="0" borderId="21" xfId="0" applyFont="1" applyBorder="1" applyAlignment="1">
      <alignment vertical="center" wrapText="1"/>
    </xf>
    <xf numFmtId="0" fontId="5" fillId="0" borderId="0" xfId="0" applyFont="1" applyAlignment="1">
      <alignment vertical="top"/>
    </xf>
    <xf numFmtId="0" fontId="46" fillId="13" borderId="41" xfId="0" applyFont="1" applyFill="1" applyBorder="1" applyAlignment="1">
      <alignment horizontal="center" vertical="center" wrapText="1"/>
    </xf>
    <xf numFmtId="0" fontId="5" fillId="9" borderId="15" xfId="0" applyFont="1" applyFill="1" applyBorder="1" applyAlignment="1">
      <alignment vertical="center" wrapText="1"/>
    </xf>
    <xf numFmtId="0" fontId="5" fillId="10" borderId="15" xfId="0" applyFont="1" applyFill="1" applyBorder="1" applyAlignment="1">
      <alignment vertical="center" wrapText="1"/>
    </xf>
    <xf numFmtId="0" fontId="6" fillId="3" borderId="15" xfId="0" applyFont="1" applyFill="1" applyBorder="1" applyAlignment="1">
      <alignment vertical="center" wrapText="1"/>
    </xf>
    <xf numFmtId="0" fontId="24" fillId="0" borderId="0" xfId="0" applyFont="1" applyAlignment="1">
      <alignment horizontal="right"/>
    </xf>
    <xf numFmtId="0" fontId="9" fillId="0" borderId="35" xfId="0" applyFont="1" applyBorder="1" applyAlignment="1">
      <alignment horizontal="center" vertical="center" wrapText="1"/>
    </xf>
    <xf numFmtId="0" fontId="54" fillId="0" borderId="0" xfId="0" applyFont="1"/>
    <xf numFmtId="0" fontId="120" fillId="0" borderId="0" xfId="1" applyFont="1" applyAlignment="1">
      <alignment vertical="center"/>
    </xf>
    <xf numFmtId="0" fontId="121" fillId="19" borderId="2" xfId="0" applyFont="1" applyFill="1" applyBorder="1" applyAlignment="1" applyProtection="1">
      <alignment vertical="center" wrapText="1"/>
      <protection locked="0"/>
    </xf>
    <xf numFmtId="0" fontId="2" fillId="0" borderId="0" xfId="0" applyFont="1" applyAlignment="1">
      <alignment horizontal="center" vertical="center" wrapText="1"/>
    </xf>
    <xf numFmtId="0" fontId="2" fillId="0" borderId="0" xfId="0" quotePrefix="1" applyFont="1" applyAlignment="1">
      <alignment horizontal="left" vertical="center"/>
    </xf>
    <xf numFmtId="0" fontId="2"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8" fillId="0" borderId="0" xfId="0" applyFont="1" applyAlignment="1">
      <alignment horizontal="left" vertical="top"/>
    </xf>
    <xf numFmtId="0" fontId="22" fillId="0" borderId="7" xfId="0" applyFont="1" applyBorder="1"/>
    <xf numFmtId="0" fontId="122" fillId="0" borderId="0" xfId="0" applyFont="1"/>
    <xf numFmtId="14" fontId="22" fillId="0" borderId="0" xfId="0" applyNumberFormat="1" applyFont="1"/>
    <xf numFmtId="0" fontId="28" fillId="2" borderId="2" xfId="0" applyFont="1" applyFill="1" applyBorder="1" applyAlignment="1">
      <alignment horizontal="center" vertical="center"/>
    </xf>
    <xf numFmtId="0" fontId="29" fillId="2" borderId="2" xfId="0" applyFont="1" applyFill="1" applyBorder="1" applyAlignment="1">
      <alignment vertical="center"/>
    </xf>
    <xf numFmtId="0" fontId="28" fillId="2" borderId="2" xfId="0" applyFont="1" applyFill="1" applyBorder="1" applyAlignment="1">
      <alignment vertical="center"/>
    </xf>
    <xf numFmtId="0" fontId="28" fillId="2" borderId="2" xfId="0" applyFont="1" applyFill="1" applyBorder="1" applyAlignment="1">
      <alignment vertical="center" wrapText="1"/>
    </xf>
    <xf numFmtId="0" fontId="28" fillId="3" borderId="2" xfId="0" applyFont="1" applyFill="1" applyBorder="1" applyAlignment="1">
      <alignment horizontal="center" vertical="center"/>
    </xf>
    <xf numFmtId="0" fontId="29" fillId="3" borderId="2" xfId="0" applyFont="1" applyFill="1" applyBorder="1" applyAlignment="1">
      <alignment vertical="center"/>
    </xf>
    <xf numFmtId="0" fontId="28" fillId="3" borderId="2" xfId="0" applyFont="1" applyFill="1" applyBorder="1" applyAlignment="1">
      <alignment vertical="center"/>
    </xf>
    <xf numFmtId="0" fontId="28" fillId="3" borderId="2" xfId="0" applyFont="1" applyFill="1" applyBorder="1" applyAlignment="1">
      <alignment vertical="center" wrapText="1"/>
    </xf>
    <xf numFmtId="0" fontId="13" fillId="2" borderId="0" xfId="0" applyFont="1" applyFill="1" applyAlignment="1">
      <alignment vertical="center"/>
    </xf>
    <xf numFmtId="0" fontId="13" fillId="3" borderId="0" xfId="0" applyFont="1" applyFill="1" applyAlignment="1">
      <alignment vertical="center"/>
    </xf>
    <xf numFmtId="0" fontId="0" fillId="0" borderId="2" xfId="0" applyBorder="1" applyAlignment="1">
      <alignment horizontal="center"/>
    </xf>
    <xf numFmtId="0" fontId="13" fillId="31" borderId="2" xfId="0" applyFont="1" applyFill="1" applyBorder="1" applyAlignment="1">
      <alignment vertical="center"/>
    </xf>
    <xf numFmtId="0" fontId="47" fillId="31" borderId="2" xfId="0" applyFont="1" applyFill="1" applyBorder="1" applyAlignment="1">
      <alignment vertical="center"/>
    </xf>
    <xf numFmtId="0" fontId="13" fillId="31" borderId="2" xfId="0" applyFont="1" applyFill="1" applyBorder="1" applyAlignment="1">
      <alignment vertical="center" wrapText="1"/>
    </xf>
    <xf numFmtId="0" fontId="28" fillId="31" borderId="0" xfId="0" applyFont="1" applyFill="1" applyAlignment="1">
      <alignment vertical="center"/>
    </xf>
    <xf numFmtId="0" fontId="36" fillId="0" borderId="0" xfId="0" applyFont="1" applyAlignment="1">
      <alignment horizontal="left"/>
    </xf>
    <xf numFmtId="0" fontId="17" fillId="0" borderId="0" xfId="0" applyFont="1"/>
    <xf numFmtId="0" fontId="31" fillId="0" borderId="0" xfId="0" applyFont="1" applyAlignment="1">
      <alignment horizontal="left" vertical="center" wrapText="1"/>
    </xf>
    <xf numFmtId="0" fontId="31" fillId="0" borderId="0" xfId="0" applyFont="1" applyAlignment="1">
      <alignment horizontal="left" vertical="center"/>
    </xf>
    <xf numFmtId="0" fontId="37" fillId="0" borderId="0" xfId="0" applyFont="1" applyAlignment="1">
      <alignment horizontal="left" vertical="center" wrapText="1"/>
    </xf>
    <xf numFmtId="0" fontId="30" fillId="0" borderId="2" xfId="0" applyFont="1" applyBorder="1" applyAlignment="1">
      <alignment horizontal="center" vertical="center"/>
    </xf>
    <xf numFmtId="0" fontId="4" fillId="0" borderId="1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2" fillId="0" borderId="15" xfId="0" applyFont="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5" fillId="0" borderId="49" xfId="0" applyFont="1" applyBorder="1" applyAlignment="1">
      <alignment horizontal="center" vertical="center"/>
    </xf>
    <xf numFmtId="0" fontId="5" fillId="0" borderId="44" xfId="0" applyFont="1" applyBorder="1" applyAlignment="1">
      <alignment horizontal="center" vertical="center"/>
    </xf>
    <xf numFmtId="0" fontId="4" fillId="0" borderId="21" xfId="0" applyFont="1" applyBorder="1" applyAlignment="1">
      <alignment horizontal="center" vertical="center" wrapText="1"/>
    </xf>
    <xf numFmtId="0" fontId="6" fillId="0" borderId="7" xfId="0" applyFont="1" applyBorder="1" applyAlignment="1">
      <alignment horizontal="center" vertical="center" wrapText="1"/>
    </xf>
    <xf numFmtId="0" fontId="21" fillId="0" borderId="0" xfId="0" applyFont="1" applyAlignment="1">
      <alignment horizontal="left" vertical="center" wrapText="1"/>
    </xf>
    <xf numFmtId="0" fontId="6" fillId="0" borderId="19" xfId="0" applyFont="1" applyBorder="1" applyAlignment="1">
      <alignment wrapText="1"/>
    </xf>
    <xf numFmtId="0" fontId="132" fillId="13" borderId="2" xfId="0" applyFont="1" applyFill="1" applyBorder="1"/>
    <xf numFmtId="0" fontId="132" fillId="0" borderId="2" xfId="0" applyFont="1" applyBorder="1"/>
    <xf numFmtId="9" fontId="4" fillId="0" borderId="2" xfId="0" quotePrefix="1" applyNumberFormat="1" applyFont="1" applyBorder="1" applyAlignment="1">
      <alignment horizontal="left" vertical="center" wrapText="1"/>
    </xf>
    <xf numFmtId="0" fontId="22" fillId="0" borderId="0" xfId="0" applyFont="1" applyAlignment="1">
      <alignment horizontal="left" vertical="center"/>
    </xf>
    <xf numFmtId="0" fontId="136" fillId="0" borderId="0" xfId="0" applyFont="1"/>
    <xf numFmtId="0" fontId="36" fillId="13" borderId="2" xfId="0" applyFont="1" applyFill="1" applyBorder="1"/>
    <xf numFmtId="0" fontId="36" fillId="0" borderId="2" xfId="0" applyFont="1" applyBorder="1"/>
    <xf numFmtId="0" fontId="6" fillId="0" borderId="49"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0" xfId="0" applyFont="1" applyAlignment="1">
      <alignment horizontal="center" vertical="center" wrapText="1"/>
    </xf>
    <xf numFmtId="0" fontId="4" fillId="0" borderId="2" xfId="0" applyFont="1" applyBorder="1" applyAlignment="1">
      <alignment horizontal="center" textRotation="90" wrapText="1"/>
    </xf>
    <xf numFmtId="0" fontId="4" fillId="0" borderId="45" xfId="0" applyFont="1" applyBorder="1" applyAlignment="1">
      <alignment horizontal="center" vertical="center" wrapText="1"/>
    </xf>
    <xf numFmtId="0" fontId="28" fillId="0" borderId="43" xfId="0" quotePrefix="1" applyFont="1" applyBorder="1" applyAlignment="1">
      <alignment horizontal="center" vertical="center" wrapText="1"/>
    </xf>
    <xf numFmtId="0" fontId="4" fillId="0" borderId="7" xfId="0" quotePrefix="1" applyFont="1" applyBorder="1" applyAlignment="1">
      <alignment horizontal="center" vertical="center"/>
    </xf>
    <xf numFmtId="0" fontId="6" fillId="0" borderId="7" xfId="1" applyFont="1" applyBorder="1" applyAlignment="1">
      <alignment horizontal="center" vertical="center" wrapText="1"/>
    </xf>
    <xf numFmtId="0" fontId="4" fillId="0" borderId="7" xfId="1" applyFont="1" applyBorder="1" applyAlignment="1">
      <alignment horizontal="center" vertical="center" wrapText="1"/>
    </xf>
    <xf numFmtId="0" fontId="4" fillId="0" borderId="48" xfId="0" applyFont="1" applyBorder="1" applyAlignment="1">
      <alignment horizontal="center" vertical="center" wrapText="1"/>
    </xf>
    <xf numFmtId="0" fontId="6" fillId="8" borderId="43" xfId="0" applyFont="1" applyFill="1" applyBorder="1" applyAlignment="1">
      <alignment horizontal="center" vertical="center" wrapText="1"/>
    </xf>
    <xf numFmtId="164" fontId="6" fillId="0" borderId="57" xfId="9"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57" xfId="0" applyFont="1" applyBorder="1" applyAlignment="1">
      <alignment horizontal="center" vertical="center" wrapText="1"/>
    </xf>
    <xf numFmtId="0" fontId="28" fillId="0" borderId="44" xfId="0" quotePrefix="1" applyFont="1" applyBorder="1" applyAlignment="1">
      <alignment horizontal="center" vertical="center" wrapText="1"/>
    </xf>
    <xf numFmtId="0" fontId="4" fillId="0" borderId="2" xfId="0" quotePrefix="1" applyFont="1" applyBorder="1" applyAlignment="1">
      <alignment horizontal="center" vertical="center"/>
    </xf>
    <xf numFmtId="0" fontId="6" fillId="0" borderId="2" xfId="1" applyFont="1" applyBorder="1" applyAlignment="1">
      <alignment horizontal="center" vertical="center" wrapText="1"/>
    </xf>
    <xf numFmtId="0" fontId="4" fillId="0" borderId="2" xfId="1" applyFont="1" applyBorder="1" applyAlignment="1">
      <alignment horizontal="center" vertical="center" wrapText="1"/>
    </xf>
    <xf numFmtId="0" fontId="6" fillId="8" borderId="44" xfId="0" applyFont="1" applyFill="1" applyBorder="1" applyAlignment="1">
      <alignment horizontal="center" vertical="center" wrapText="1"/>
    </xf>
    <xf numFmtId="164" fontId="6" fillId="0" borderId="45" xfId="9" applyNumberFormat="1" applyFont="1" applyBorder="1" applyAlignment="1">
      <alignment horizontal="center" vertical="center" wrapText="1"/>
    </xf>
    <xf numFmtId="0" fontId="6" fillId="32" borderId="44" xfId="0" applyFont="1" applyFill="1" applyBorder="1" applyAlignment="1">
      <alignment horizontal="center" vertical="center" textRotation="90" wrapText="1"/>
    </xf>
    <xf numFmtId="0" fontId="4" fillId="32" borderId="2" xfId="0" applyFont="1" applyFill="1" applyBorder="1" applyAlignment="1">
      <alignment horizontal="center" vertical="center" textRotation="90" wrapText="1"/>
    </xf>
    <xf numFmtId="0" fontId="6" fillId="32" borderId="45" xfId="0" applyFont="1" applyFill="1" applyBorder="1" applyAlignment="1">
      <alignment horizontal="center" vertical="center" textRotation="90" wrapText="1"/>
    </xf>
    <xf numFmtId="0" fontId="137" fillId="32" borderId="44" xfId="0" applyFont="1" applyFill="1" applyBorder="1" applyAlignment="1">
      <alignment horizontal="center" vertical="center"/>
    </xf>
    <xf numFmtId="0" fontId="137" fillId="32" borderId="2" xfId="0" applyFont="1" applyFill="1" applyBorder="1" applyAlignment="1">
      <alignment horizontal="center" vertical="center"/>
    </xf>
    <xf numFmtId="0" fontId="137" fillId="32" borderId="45" xfId="0" applyFont="1" applyFill="1" applyBorder="1" applyAlignment="1">
      <alignment horizontal="center" vertical="center"/>
    </xf>
    <xf numFmtId="0" fontId="28" fillId="0" borderId="46" xfId="0" quotePrefix="1" applyFont="1" applyBorder="1" applyAlignment="1">
      <alignment horizontal="center" vertical="center" wrapText="1"/>
    </xf>
    <xf numFmtId="0" fontId="4" fillId="0" borderId="1" xfId="0" quotePrefix="1" applyFont="1" applyBorder="1" applyAlignment="1">
      <alignment horizontal="center" vertical="center"/>
    </xf>
    <xf numFmtId="0" fontId="6" fillId="0" borderId="1" xfId="1" applyFont="1" applyBorder="1" applyAlignment="1">
      <alignment horizontal="center" vertical="center" wrapText="1"/>
    </xf>
    <xf numFmtId="0" fontId="4" fillId="0" borderId="1"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58" xfId="0" applyFont="1" applyBorder="1" applyAlignment="1">
      <alignment horizontal="center" vertical="center" wrapText="1"/>
    </xf>
    <xf numFmtId="0" fontId="6" fillId="32" borderId="46" xfId="0" applyFont="1" applyFill="1" applyBorder="1" applyAlignment="1">
      <alignment horizontal="center" vertical="center" textRotation="90" wrapText="1"/>
    </xf>
    <xf numFmtId="0" fontId="4" fillId="32" borderId="1" xfId="0" applyFont="1" applyFill="1" applyBorder="1" applyAlignment="1">
      <alignment horizontal="center" vertical="center" textRotation="90" wrapText="1"/>
    </xf>
    <xf numFmtId="0" fontId="6" fillId="32" borderId="47" xfId="0" applyFont="1" applyFill="1" applyBorder="1" applyAlignment="1">
      <alignment horizontal="center" vertical="center" textRotation="90" wrapText="1"/>
    </xf>
    <xf numFmtId="0" fontId="137" fillId="32" borderId="46" xfId="0" applyFont="1" applyFill="1" applyBorder="1" applyAlignment="1">
      <alignment horizontal="center" vertical="center"/>
    </xf>
    <xf numFmtId="0" fontId="137" fillId="32" borderId="1" xfId="0" applyFont="1" applyFill="1" applyBorder="1" applyAlignment="1">
      <alignment horizontal="center" vertical="center"/>
    </xf>
    <xf numFmtId="0" fontId="137" fillId="32" borderId="47" xfId="0" applyFont="1" applyFill="1" applyBorder="1" applyAlignment="1">
      <alignment horizontal="center" vertical="center"/>
    </xf>
    <xf numFmtId="0" fontId="30" fillId="0" borderId="2" xfId="0" applyFont="1" applyBorder="1" applyAlignment="1">
      <alignment vertical="center"/>
    </xf>
    <xf numFmtId="0" fontId="30" fillId="0" borderId="1" xfId="0" applyFont="1" applyBorder="1" applyAlignment="1">
      <alignment horizontal="center" vertical="center"/>
    </xf>
    <xf numFmtId="0" fontId="27" fillId="0" borderId="6" xfId="0" applyFont="1" applyBorder="1" applyAlignment="1">
      <alignment horizontal="left" vertical="center" wrapText="1"/>
    </xf>
    <xf numFmtId="0" fontId="22" fillId="0" borderId="0" xfId="0" applyFont="1" applyAlignment="1">
      <alignment horizontal="right" vertical="center"/>
    </xf>
    <xf numFmtId="0" fontId="22" fillId="0" borderId="0" xfId="0" applyFont="1" applyAlignment="1">
      <alignment vertical="center"/>
    </xf>
    <xf numFmtId="0" fontId="54" fillId="0" borderId="0" xfId="0" applyFont="1" applyAlignment="1">
      <alignment vertical="center"/>
    </xf>
    <xf numFmtId="0" fontId="6" fillId="0" borderId="49" xfId="0" applyFont="1" applyBorder="1" applyAlignment="1">
      <alignment horizontal="left" vertical="center" wrapText="1"/>
    </xf>
    <xf numFmtId="0" fontId="5" fillId="0" borderId="15" xfId="0" applyFont="1" applyBorder="1" applyAlignment="1">
      <alignment horizontal="center" vertical="center"/>
    </xf>
    <xf numFmtId="0" fontId="2" fillId="0" borderId="48" xfId="0" applyFont="1" applyBorder="1" applyAlignment="1">
      <alignment horizontal="center" vertical="center"/>
    </xf>
    <xf numFmtId="0" fontId="2" fillId="0" borderId="0" xfId="0" applyFont="1" applyAlignment="1">
      <alignment horizontal="center" vertical="center"/>
    </xf>
    <xf numFmtId="164" fontId="2" fillId="0" borderId="48" xfId="9" applyNumberFormat="1" applyFont="1" applyFill="1" applyBorder="1" applyAlignment="1">
      <alignment horizontal="center" vertical="center"/>
    </xf>
    <xf numFmtId="0" fontId="4" fillId="0" borderId="4" xfId="0" applyFont="1" applyBorder="1" applyAlignment="1">
      <alignment horizontal="center" vertical="center" wrapText="1"/>
    </xf>
    <xf numFmtId="0" fontId="89" fillId="0" borderId="0" xfId="0" applyFont="1" applyAlignment="1">
      <alignment vertical="center"/>
    </xf>
    <xf numFmtId="0" fontId="6" fillId="0" borderId="44" xfId="0" applyFont="1" applyBorder="1" applyAlignment="1">
      <alignment horizontal="left" vertical="center" wrapText="1"/>
    </xf>
    <xf numFmtId="0" fontId="5" fillId="0" borderId="2" xfId="0" applyFont="1" applyBorder="1" applyAlignment="1">
      <alignment horizontal="center" vertical="center"/>
    </xf>
    <xf numFmtId="0" fontId="2" fillId="0" borderId="45" xfId="0" applyFont="1" applyBorder="1" applyAlignment="1">
      <alignment horizontal="center" vertical="center"/>
    </xf>
    <xf numFmtId="0" fontId="5" fillId="0" borderId="43" xfId="0" applyFont="1" applyBorder="1" applyAlignment="1">
      <alignment horizontal="center" vertical="center"/>
    </xf>
    <xf numFmtId="164" fontId="2" fillId="0" borderId="57" xfId="9" applyNumberFormat="1" applyFont="1" applyFill="1" applyBorder="1" applyAlignment="1">
      <alignment horizontal="center" vertical="center"/>
    </xf>
    <xf numFmtId="0" fontId="24" fillId="0" borderId="0" xfId="0" applyFont="1" applyAlignment="1">
      <alignment horizontal="center" vertical="center"/>
    </xf>
    <xf numFmtId="0" fontId="6" fillId="0" borderId="46" xfId="0" applyFont="1" applyBorder="1" applyAlignment="1">
      <alignment horizontal="left" vertical="center" wrapText="1"/>
    </xf>
    <xf numFmtId="0" fontId="6" fillId="0" borderId="1" xfId="0" applyFont="1" applyBorder="1" applyAlignment="1">
      <alignment horizontal="center" vertical="center"/>
    </xf>
    <xf numFmtId="0" fontId="5" fillId="0" borderId="1" xfId="0" applyFont="1" applyBorder="1" applyAlignment="1">
      <alignment horizontal="center" vertical="center"/>
    </xf>
    <xf numFmtId="0" fontId="2" fillId="0" borderId="47" xfId="0" applyFont="1" applyBorder="1" applyAlignment="1">
      <alignment horizontal="center" vertical="center"/>
    </xf>
    <xf numFmtId="0" fontId="5" fillId="0" borderId="46" xfId="0" applyFont="1" applyBorder="1" applyAlignment="1">
      <alignment horizontal="center" vertical="center"/>
    </xf>
    <xf numFmtId="0" fontId="30" fillId="0" borderId="0" xfId="0" quotePrefix="1" applyFont="1" applyAlignment="1">
      <alignment horizontal="center" vertical="center" wrapText="1"/>
    </xf>
    <xf numFmtId="0" fontId="30" fillId="0" borderId="0" xfId="0" applyFont="1" applyAlignment="1">
      <alignment horizontal="center" vertical="center"/>
    </xf>
    <xf numFmtId="0" fontId="31" fillId="0" borderId="6" xfId="0" applyFont="1" applyBorder="1" applyAlignment="1">
      <alignment horizontal="left" vertical="center" wrapText="1"/>
    </xf>
    <xf numFmtId="0" fontId="94" fillId="0" borderId="0" xfId="0" applyFont="1" applyAlignment="1">
      <alignment horizontal="left" vertical="center" wrapText="1"/>
    </xf>
    <xf numFmtId="0" fontId="32" fillId="0" borderId="35" xfId="0" applyFont="1" applyBorder="1" applyAlignment="1">
      <alignment horizontal="center" vertical="center" wrapText="1"/>
    </xf>
    <xf numFmtId="0" fontId="4" fillId="0" borderId="32" xfId="0" applyFont="1" applyBorder="1" applyAlignment="1">
      <alignment vertical="center" wrapText="1"/>
    </xf>
    <xf numFmtId="0" fontId="25" fillId="0" borderId="0" xfId="0" applyFont="1" applyAlignment="1">
      <alignment vertical="center"/>
    </xf>
    <xf numFmtId="0" fontId="25" fillId="0" borderId="0" xfId="0" applyFont="1"/>
    <xf numFmtId="164" fontId="4" fillId="0" borderId="0" xfId="3" applyNumberFormat="1" applyFont="1" applyFill="1" applyBorder="1" applyAlignment="1" applyProtection="1">
      <alignment vertical="center"/>
    </xf>
    <xf numFmtId="164" fontId="4" fillId="0" borderId="0" xfId="3" applyNumberFormat="1" applyFont="1" applyFill="1" applyBorder="1" applyAlignment="1" applyProtection="1">
      <alignment vertical="center" wrapText="1"/>
    </xf>
    <xf numFmtId="164" fontId="4" fillId="0" borderId="37" xfId="3" applyNumberFormat="1" applyFont="1" applyFill="1" applyBorder="1" applyAlignment="1" applyProtection="1">
      <alignment horizontal="center" vertical="top" wrapText="1"/>
    </xf>
    <xf numFmtId="0" fontId="24" fillId="0" borderId="0" xfId="0" applyFont="1" applyAlignment="1">
      <alignment wrapText="1"/>
    </xf>
    <xf numFmtId="0" fontId="16" fillId="13" borderId="49" xfId="0" applyFont="1" applyFill="1" applyBorder="1" applyAlignment="1">
      <alignment horizontal="left" vertical="center" wrapText="1"/>
    </xf>
    <xf numFmtId="0" fontId="46" fillId="13" borderId="52" xfId="0" applyFont="1" applyFill="1" applyBorder="1" applyAlignment="1">
      <alignment horizontal="center" vertical="center" wrapText="1"/>
    </xf>
    <xf numFmtId="0" fontId="46" fillId="13" borderId="48" xfId="0" applyFont="1" applyFill="1" applyBorder="1" applyAlignment="1">
      <alignment horizontal="center" vertical="center" wrapText="1"/>
    </xf>
    <xf numFmtId="0" fontId="5" fillId="0" borderId="46" xfId="0" applyFont="1" applyBorder="1" applyAlignment="1">
      <alignment horizontal="left" vertical="center"/>
    </xf>
    <xf numFmtId="0" fontId="2" fillId="0" borderId="18" xfId="0" applyFont="1" applyBorder="1" applyAlignment="1">
      <alignment horizontal="center" vertical="center"/>
    </xf>
    <xf numFmtId="0" fontId="2" fillId="0" borderId="47" xfId="0" applyFont="1" applyBorder="1" applyAlignment="1">
      <alignment horizontal="center" vertical="center" wrapText="1"/>
    </xf>
    <xf numFmtId="0" fontId="5" fillId="0" borderId="49" xfId="0" applyFont="1" applyBorder="1" applyAlignment="1">
      <alignment horizontal="left" vertical="center"/>
    </xf>
    <xf numFmtId="0" fontId="2" fillId="0" borderId="48" xfId="0" applyFont="1" applyBorder="1" applyAlignment="1">
      <alignment horizontal="left" vertical="center" wrapText="1"/>
    </xf>
    <xf numFmtId="0" fontId="2" fillId="0" borderId="47" xfId="0" applyFont="1" applyBorder="1" applyAlignment="1">
      <alignment horizontal="left" vertical="center" wrapText="1"/>
    </xf>
    <xf numFmtId="0" fontId="4" fillId="0" borderId="45" xfId="0" applyFont="1" applyBorder="1" applyAlignment="1">
      <alignment vertical="center" wrapText="1"/>
    </xf>
    <xf numFmtId="0" fontId="5" fillId="0" borderId="40" xfId="0" applyFont="1" applyBorder="1" applyAlignment="1">
      <alignment horizontal="left" vertical="center"/>
    </xf>
    <xf numFmtId="0" fontId="2" fillId="0" borderId="59" xfId="0" applyFont="1" applyBorder="1" applyAlignment="1">
      <alignment horizontal="left" vertical="center"/>
    </xf>
    <xf numFmtId="0" fontId="2" fillId="0" borderId="41" xfId="0" applyFont="1" applyBorder="1" applyAlignment="1">
      <alignment vertical="center" wrapText="1"/>
    </xf>
    <xf numFmtId="0" fontId="4" fillId="0" borderId="41" xfId="0" quotePrefix="1" applyFont="1" applyBorder="1" applyAlignment="1">
      <alignment horizontal="left" vertical="center" wrapText="1"/>
    </xf>
    <xf numFmtId="0" fontId="2" fillId="0" borderId="42" xfId="0" applyFont="1" applyBorder="1" applyAlignment="1">
      <alignment horizontal="center" vertical="center" wrapText="1"/>
    </xf>
    <xf numFmtId="0" fontId="4" fillId="0" borderId="41" xfId="0" applyFont="1" applyBorder="1" applyAlignment="1">
      <alignment horizontal="left" vertical="center" wrapText="1"/>
    </xf>
    <xf numFmtId="0" fontId="2" fillId="0" borderId="42" xfId="0" applyFont="1" applyBorder="1" applyAlignment="1">
      <alignment horizontal="left" vertical="center" wrapText="1"/>
    </xf>
    <xf numFmtId="0" fontId="118" fillId="0" borderId="0" xfId="4" applyFont="1" applyFill="1" applyAlignment="1" applyProtection="1">
      <alignment horizontal="left" vertical="center"/>
    </xf>
    <xf numFmtId="0" fontId="0" fillId="0" borderId="0" xfId="0" applyAlignment="1">
      <alignment horizontal="left" vertical="center"/>
    </xf>
    <xf numFmtId="0" fontId="2" fillId="0" borderId="57" xfId="0" applyFont="1" applyBorder="1" applyAlignment="1">
      <alignment horizontal="left" vertical="center" wrapText="1"/>
    </xf>
    <xf numFmtId="0" fontId="2" fillId="0" borderId="45" xfId="0" applyFont="1" applyBorder="1" applyAlignment="1">
      <alignment horizontal="left" vertical="center"/>
    </xf>
    <xf numFmtId="0" fontId="2" fillId="0" borderId="45" xfId="0" applyFont="1" applyBorder="1" applyAlignment="1">
      <alignment horizontal="left" vertical="center" wrapText="1"/>
    </xf>
    <xf numFmtId="0" fontId="2" fillId="0" borderId="47" xfId="0" applyFont="1" applyBorder="1" applyAlignment="1">
      <alignment horizontal="left" vertical="center"/>
    </xf>
    <xf numFmtId="0" fontId="19" fillId="0" borderId="2" xfId="0" applyFont="1" applyBorder="1" applyAlignment="1">
      <alignment horizontal="left" vertical="center" wrapText="1"/>
    </xf>
    <xf numFmtId="0" fontId="19" fillId="0" borderId="2" xfId="0" applyFont="1" applyBorder="1" applyAlignment="1">
      <alignment vertical="center" wrapText="1"/>
    </xf>
    <xf numFmtId="0" fontId="6" fillId="0" borderId="4" xfId="0" applyFont="1" applyBorder="1" applyAlignment="1">
      <alignment horizontal="center" vertical="center" wrapText="1"/>
    </xf>
    <xf numFmtId="0" fontId="4" fillId="0" borderId="5" xfId="0" quotePrefix="1" applyFont="1" applyBorder="1" applyAlignment="1">
      <alignment horizontal="center" vertical="center" wrapText="1"/>
    </xf>
    <xf numFmtId="0" fontId="4" fillId="0" borderId="21" xfId="0" quotePrefix="1" applyFont="1" applyBorder="1" applyAlignment="1">
      <alignment horizontal="center" vertical="center" wrapText="1"/>
    </xf>
    <xf numFmtId="0" fontId="4" fillId="0" borderId="56" xfId="0" quotePrefix="1" applyFont="1" applyBorder="1" applyAlignment="1">
      <alignment horizontal="center" vertical="center" wrapText="1"/>
    </xf>
    <xf numFmtId="0" fontId="4" fillId="0" borderId="0" xfId="0" applyFont="1"/>
    <xf numFmtId="10" fontId="32" fillId="0" borderId="2" xfId="9" applyNumberFormat="1" applyFont="1" applyBorder="1" applyAlignment="1">
      <alignment horizontal="center" vertical="center"/>
    </xf>
    <xf numFmtId="0" fontId="6" fillId="0" borderId="4" xfId="0" quotePrefix="1" applyFont="1" applyBorder="1" applyAlignment="1">
      <alignment horizontal="center" vertical="center" wrapText="1"/>
    </xf>
    <xf numFmtId="0" fontId="6" fillId="0" borderId="5" xfId="0" quotePrefix="1" applyFont="1" applyBorder="1" applyAlignment="1">
      <alignment horizontal="center" vertical="center" wrapText="1"/>
    </xf>
    <xf numFmtId="0" fontId="6" fillId="0" borderId="56" xfId="0" quotePrefix="1" applyFont="1" applyBorder="1" applyAlignment="1">
      <alignment horizontal="center" vertical="center" wrapText="1"/>
    </xf>
    <xf numFmtId="0" fontId="6" fillId="9" borderId="5" xfId="0" applyFont="1" applyFill="1" applyBorder="1" applyAlignment="1">
      <alignment vertical="center" wrapText="1"/>
    </xf>
    <xf numFmtId="0" fontId="5" fillId="9" borderId="7" xfId="0" applyFont="1" applyFill="1" applyBorder="1" applyAlignment="1">
      <alignment vertical="center" wrapText="1"/>
    </xf>
    <xf numFmtId="0" fontId="37" fillId="0" borderId="19" xfId="0" applyFont="1" applyBorder="1" applyAlignment="1">
      <alignment horizontal="left" wrapText="1"/>
    </xf>
    <xf numFmtId="0" fontId="4" fillId="0" borderId="1" xfId="0" applyFont="1" applyBorder="1" applyAlignment="1">
      <alignment horizontal="center" vertical="center" wrapText="1"/>
    </xf>
    <xf numFmtId="0" fontId="22" fillId="0" borderId="0" xfId="0" applyFont="1" applyAlignment="1">
      <alignment horizontal="left"/>
    </xf>
    <xf numFmtId="0" fontId="100" fillId="0" borderId="0" xfId="0" applyFont="1" applyAlignment="1">
      <alignment horizontal="left"/>
    </xf>
    <xf numFmtId="0" fontId="0" fillId="0" borderId="0" xfId="0" applyAlignment="1">
      <alignment horizontal="left"/>
    </xf>
    <xf numFmtId="0" fontId="35" fillId="0" borderId="0" xfId="4" applyAlignment="1" applyProtection="1">
      <alignment horizontal="center" vertical="top"/>
    </xf>
    <xf numFmtId="0" fontId="22" fillId="0" borderId="19" xfId="0" applyFont="1" applyBorder="1" applyAlignment="1">
      <alignment horizontal="center"/>
    </xf>
    <xf numFmtId="0" fontId="5" fillId="0" borderId="2" xfId="0" applyFont="1" applyBorder="1" applyAlignment="1">
      <alignment horizontal="center" vertical="center" wrapText="1"/>
    </xf>
    <xf numFmtId="44" fontId="47" fillId="0" borderId="44" xfId="8" applyFont="1" applyFill="1" applyBorder="1" applyAlignment="1">
      <alignment vertical="center"/>
    </xf>
    <xf numFmtId="0" fontId="2" fillId="0" borderId="57" xfId="0" applyFont="1" applyBorder="1" applyAlignment="1">
      <alignment horizontal="left" vertical="center"/>
    </xf>
    <xf numFmtId="0" fontId="46" fillId="13" borderId="53" xfId="0" applyFont="1" applyFill="1" applyBorder="1" applyAlignment="1">
      <alignment horizontal="center" vertical="center" wrapText="1"/>
    </xf>
    <xf numFmtId="0" fontId="46" fillId="13" borderId="26" xfId="0" applyFont="1" applyFill="1" applyBorder="1" applyAlignment="1">
      <alignment horizontal="left" vertical="center" wrapText="1"/>
    </xf>
    <xf numFmtId="0" fontId="46" fillId="13" borderId="65" xfId="0" applyFont="1" applyFill="1" applyBorder="1" applyAlignment="1">
      <alignment horizontal="left" vertical="center" wrapText="1"/>
    </xf>
    <xf numFmtId="0" fontId="28" fillId="0" borderId="53" xfId="0" applyFont="1" applyBorder="1" applyAlignment="1">
      <alignment horizontal="center" vertical="center"/>
    </xf>
    <xf numFmtId="0" fontId="4" fillId="0" borderId="26" xfId="0" applyFont="1" applyBorder="1" applyAlignment="1">
      <alignment horizontal="left" vertical="center" wrapText="1"/>
    </xf>
    <xf numFmtId="0" fontId="4" fillId="0" borderId="42" xfId="0" applyFont="1" applyBorder="1" applyAlignment="1">
      <alignment horizontal="center" vertical="center" wrapText="1"/>
    </xf>
    <xf numFmtId="0" fontId="4" fillId="0" borderId="26" xfId="0" applyFont="1" applyBorder="1" applyAlignment="1">
      <alignment vertical="center"/>
    </xf>
    <xf numFmtId="0" fontId="4" fillId="0" borderId="26" xfId="0" applyFont="1" applyBorder="1" applyAlignment="1">
      <alignment vertical="center" wrapText="1"/>
    </xf>
    <xf numFmtId="0" fontId="28" fillId="0" borderId="40" xfId="0" applyFont="1" applyBorder="1" applyAlignment="1">
      <alignment vertical="center"/>
    </xf>
    <xf numFmtId="0" fontId="4" fillId="0" borderId="41" xfId="0" applyFont="1" applyBorder="1" applyAlignment="1">
      <alignment vertical="center"/>
    </xf>
    <xf numFmtId="0" fontId="4" fillId="0" borderId="41" xfId="0" applyFont="1" applyBorder="1" applyAlignment="1">
      <alignment vertical="center" wrapText="1"/>
    </xf>
    <xf numFmtId="0" fontId="4" fillId="0" borderId="12" xfId="0" applyFont="1" applyBorder="1" applyAlignment="1">
      <alignment vertical="center" wrapText="1"/>
    </xf>
    <xf numFmtId="0" fontId="4" fillId="0" borderId="1" xfId="0" quotePrefix="1" applyFont="1" applyBorder="1" applyAlignment="1">
      <alignment vertical="center" wrapText="1"/>
    </xf>
    <xf numFmtId="0" fontId="31" fillId="0" borderId="2" xfId="0" applyFont="1" applyBorder="1" applyAlignment="1">
      <alignment horizontal="center" vertical="center" wrapText="1"/>
    </xf>
    <xf numFmtId="0" fontId="4" fillId="0" borderId="15" xfId="1" applyFont="1" applyBorder="1" applyAlignment="1">
      <alignment horizontal="center" vertical="center" wrapText="1"/>
    </xf>
    <xf numFmtId="0" fontId="6" fillId="0" borderId="43" xfId="0" applyFont="1" applyBorder="1" applyAlignment="1">
      <alignment horizontal="center" vertical="center" wrapText="1"/>
    </xf>
    <xf numFmtId="164" fontId="6" fillId="0" borderId="57" xfId="9" applyNumberFormat="1" applyFont="1" applyFill="1" applyBorder="1" applyAlignment="1">
      <alignment horizontal="center" vertical="center" wrapText="1"/>
    </xf>
    <xf numFmtId="0" fontId="6" fillId="0" borderId="44" xfId="0" applyFont="1" applyBorder="1" applyAlignment="1">
      <alignment horizontal="center" vertical="center" wrapText="1"/>
    </xf>
    <xf numFmtId="164" fontId="6" fillId="0" borderId="45" xfId="9" applyNumberFormat="1" applyFont="1" applyFill="1" applyBorder="1" applyAlignment="1">
      <alignment horizontal="center" vertical="center" wrapText="1"/>
    </xf>
    <xf numFmtId="0" fontId="0" fillId="0" borderId="39" xfId="0" applyBorder="1"/>
    <xf numFmtId="0" fontId="47" fillId="0" borderId="0" xfId="0" applyFont="1"/>
    <xf numFmtId="0" fontId="13" fillId="0" borderId="27" xfId="0" applyFont="1" applyBorder="1"/>
    <xf numFmtId="0" fontId="13" fillId="0" borderId="25" xfId="0" applyFont="1" applyBorder="1"/>
    <xf numFmtId="0" fontId="13" fillId="0" borderId="28" xfId="0" applyFont="1" applyBorder="1"/>
    <xf numFmtId="0" fontId="13" fillId="0" borderId="31" xfId="0" applyFont="1" applyBorder="1"/>
    <xf numFmtId="0" fontId="16" fillId="13" borderId="49" xfId="0" applyFont="1" applyFill="1" applyBorder="1" applyAlignment="1">
      <alignment horizontal="left" vertical="center"/>
    </xf>
    <xf numFmtId="0" fontId="16" fillId="13" borderId="48" xfId="0" applyFont="1" applyFill="1" applyBorder="1" applyAlignment="1">
      <alignment horizontal="left" vertical="center"/>
    </xf>
    <xf numFmtId="0" fontId="13" fillId="0" borderId="39" xfId="0" applyFont="1" applyBorder="1"/>
    <xf numFmtId="0" fontId="28" fillId="0" borderId="44" xfId="0" applyFont="1" applyBorder="1" applyAlignment="1">
      <alignment horizontal="left" vertical="center"/>
    </xf>
    <xf numFmtId="0" fontId="13" fillId="0" borderId="0" xfId="0" applyFont="1" applyAlignment="1">
      <alignment horizontal="left" vertical="center"/>
    </xf>
    <xf numFmtId="0" fontId="13" fillId="0" borderId="45" xfId="0" applyFont="1" applyBorder="1" applyAlignment="1">
      <alignment horizontal="left" vertical="center"/>
    </xf>
    <xf numFmtId="0" fontId="13" fillId="0" borderId="44" xfId="0" applyFont="1" applyBorder="1" applyAlignment="1">
      <alignment horizontal="left" vertical="center"/>
    </xf>
    <xf numFmtId="0" fontId="151" fillId="0" borderId="0" xfId="0" applyFont="1"/>
    <xf numFmtId="0" fontId="13" fillId="0" borderId="31" xfId="0" applyFont="1" applyBorder="1" applyAlignment="1">
      <alignment vertical="center"/>
    </xf>
    <xf numFmtId="0" fontId="13" fillId="0" borderId="39" xfId="0" applyFont="1" applyBorder="1" applyAlignment="1">
      <alignment vertical="center"/>
    </xf>
    <xf numFmtId="14" fontId="28" fillId="0" borderId="45" xfId="0" applyNumberFormat="1" applyFont="1" applyBorder="1" applyAlignment="1">
      <alignment horizontal="left" vertical="center"/>
    </xf>
    <xf numFmtId="0" fontId="16" fillId="13" borderId="44" xfId="0" applyFont="1" applyFill="1" applyBorder="1" applyAlignment="1">
      <alignment horizontal="left" vertical="center"/>
    </xf>
    <xf numFmtId="0" fontId="16" fillId="13" borderId="10" xfId="0" applyFont="1" applyFill="1" applyBorder="1" applyAlignment="1">
      <alignment horizontal="left" vertical="center"/>
    </xf>
    <xf numFmtId="0" fontId="16" fillId="13" borderId="61" xfId="0" applyFont="1" applyFill="1" applyBorder="1" applyAlignment="1">
      <alignment horizontal="left" vertical="center"/>
    </xf>
    <xf numFmtId="0" fontId="28" fillId="0" borderId="45" xfId="0" applyFont="1" applyBorder="1" applyAlignment="1">
      <alignment horizontal="left" vertical="center"/>
    </xf>
    <xf numFmtId="0" fontId="58" fillId="0" borderId="0" xfId="0" applyFont="1"/>
    <xf numFmtId="0" fontId="16" fillId="13" borderId="45" xfId="0" applyFont="1" applyFill="1" applyBorder="1" applyAlignment="1">
      <alignment horizontal="left" vertical="center"/>
    </xf>
    <xf numFmtId="14" fontId="13" fillId="0" borderId="45" xfId="0" applyNumberFormat="1" applyFont="1" applyBorder="1" applyAlignment="1">
      <alignment horizontal="left" vertical="center"/>
    </xf>
    <xf numFmtId="0" fontId="28" fillId="0" borderId="27" xfId="0" applyFont="1" applyBorder="1" applyAlignment="1">
      <alignment horizontal="left" vertical="center" indent="1"/>
    </xf>
    <xf numFmtId="0" fontId="16" fillId="13" borderId="15" xfId="0" applyFont="1" applyFill="1" applyBorder="1" applyAlignment="1">
      <alignment horizontal="center" vertical="center"/>
    </xf>
    <xf numFmtId="0" fontId="16" fillId="13" borderId="48" xfId="0" applyFont="1" applyFill="1" applyBorder="1" applyAlignment="1">
      <alignment horizontal="center" vertical="center"/>
    </xf>
    <xf numFmtId="0" fontId="28" fillId="0" borderId="71" xfId="0" applyFont="1" applyBorder="1" applyAlignment="1">
      <alignment horizontal="left" vertical="center" indent="1"/>
    </xf>
    <xf numFmtId="14" fontId="13" fillId="0" borderId="2" xfId="0" applyNumberFormat="1" applyFont="1" applyBorder="1" applyAlignment="1">
      <alignment horizontal="left"/>
    </xf>
    <xf numFmtId="0" fontId="13" fillId="0" borderId="45" xfId="0" quotePrefix="1" applyFont="1" applyBorder="1" applyAlignment="1">
      <alignment horizontal="left"/>
    </xf>
    <xf numFmtId="0" fontId="0" fillId="0" borderId="31" xfId="0" applyBorder="1"/>
    <xf numFmtId="0" fontId="28" fillId="0" borderId="44" xfId="0" applyFont="1" applyBorder="1" applyAlignment="1">
      <alignment horizontal="left" vertical="center" indent="1"/>
    </xf>
    <xf numFmtId="0" fontId="13" fillId="34" borderId="2" xfId="0" applyFont="1" applyFill="1" applyBorder="1" applyAlignment="1">
      <alignment horizontal="left"/>
    </xf>
    <xf numFmtId="0" fontId="13" fillId="7" borderId="2" xfId="0" applyFont="1" applyFill="1" applyBorder="1" applyAlignment="1">
      <alignment horizontal="left"/>
    </xf>
    <xf numFmtId="0" fontId="13" fillId="34" borderId="45" xfId="0" applyFont="1" applyFill="1" applyBorder="1" applyAlignment="1">
      <alignment horizontal="left"/>
    </xf>
    <xf numFmtId="0" fontId="13" fillId="10" borderId="2" xfId="0" applyFont="1" applyFill="1" applyBorder="1" applyAlignment="1">
      <alignment horizontal="left"/>
    </xf>
    <xf numFmtId="0" fontId="13" fillId="10" borderId="45" xfId="0" quotePrefix="1" applyFont="1" applyFill="1" applyBorder="1" applyAlignment="1">
      <alignment horizontal="left"/>
    </xf>
    <xf numFmtId="0" fontId="13" fillId="0" borderId="2" xfId="0" quotePrefix="1" applyFont="1" applyBorder="1" applyAlignment="1">
      <alignment horizontal="left"/>
    </xf>
    <xf numFmtId="0" fontId="13" fillId="35" borderId="45" xfId="0" applyFont="1" applyFill="1" applyBorder="1" applyAlignment="1">
      <alignment horizontal="left"/>
    </xf>
    <xf numFmtId="0" fontId="28" fillId="0" borderId="46" xfId="0" applyFont="1" applyBorder="1" applyAlignment="1">
      <alignment horizontal="left" vertical="center" indent="1"/>
    </xf>
    <xf numFmtId="0" fontId="13" fillId="0" borderId="1" xfId="0" applyFont="1" applyBorder="1" applyAlignment="1">
      <alignment horizontal="left"/>
    </xf>
    <xf numFmtId="0" fontId="13" fillId="10" borderId="1" xfId="0" applyFont="1" applyFill="1" applyBorder="1" applyAlignment="1">
      <alignment horizontal="left"/>
    </xf>
    <xf numFmtId="14" fontId="13" fillId="36" borderId="47" xfId="0" quotePrefix="1" applyNumberFormat="1" applyFont="1" applyFill="1" applyBorder="1" applyAlignment="1">
      <alignment horizontal="left"/>
    </xf>
    <xf numFmtId="0" fontId="28" fillId="0" borderId="0" xfId="0" applyFont="1" applyAlignment="1">
      <alignment horizontal="left" vertical="center" indent="1"/>
    </xf>
    <xf numFmtId="0" fontId="13" fillId="0" borderId="0" xfId="0" applyFont="1" applyAlignment="1">
      <alignment horizontal="left"/>
    </xf>
    <xf numFmtId="0" fontId="155" fillId="0" borderId="0" xfId="0" applyFont="1"/>
    <xf numFmtId="0" fontId="28" fillId="0" borderId="46" xfId="0" applyFont="1" applyBorder="1" applyAlignment="1">
      <alignment horizontal="left" vertical="center"/>
    </xf>
    <xf numFmtId="0" fontId="13" fillId="0" borderId="47" xfId="0" applyFont="1" applyBorder="1" applyAlignment="1">
      <alignment horizontal="left" vertical="center"/>
    </xf>
    <xf numFmtId="0" fontId="13" fillId="0" borderId="19" xfId="0" applyFont="1" applyBorder="1"/>
    <xf numFmtId="0" fontId="13" fillId="0" borderId="29" xfId="0" applyFont="1" applyBorder="1"/>
    <xf numFmtId="0" fontId="13" fillId="0" borderId="30" xfId="0" applyFont="1" applyBorder="1"/>
    <xf numFmtId="0" fontId="47" fillId="2" borderId="2" xfId="0" applyFont="1" applyFill="1" applyBorder="1" applyAlignment="1">
      <alignment horizontal="center"/>
    </xf>
    <xf numFmtId="0" fontId="13" fillId="0" borderId="2" xfId="0" applyFont="1" applyBorder="1" applyAlignment="1">
      <alignment horizontal="center" vertical="center" wrapText="1"/>
    </xf>
    <xf numFmtId="0" fontId="13" fillId="2" borderId="2" xfId="0" applyFont="1" applyFill="1" applyBorder="1" applyAlignment="1">
      <alignment horizontal="left" vertical="center"/>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xf>
    <xf numFmtId="0" fontId="28" fillId="0" borderId="2" xfId="0" applyFont="1" applyBorder="1" applyAlignment="1">
      <alignment horizontal="center" vertical="center" wrapText="1"/>
    </xf>
    <xf numFmtId="0" fontId="13" fillId="0" borderId="12" xfId="0" applyFont="1" applyBorder="1" applyAlignment="1">
      <alignment horizontal="center" vertical="center" wrapText="1"/>
    </xf>
    <xf numFmtId="0" fontId="58" fillId="0" borderId="0" xfId="0" applyFont="1" applyAlignment="1">
      <alignment horizontal="left" vertical="center" wrapText="1"/>
    </xf>
    <xf numFmtId="0" fontId="28" fillId="0" borderId="0" xfId="0" applyFont="1"/>
    <xf numFmtId="0" fontId="13" fillId="0" borderId="0" xfId="0" applyFont="1" applyAlignment="1">
      <alignment horizontal="center" vertical="center" wrapText="1"/>
    </xf>
    <xf numFmtId="0" fontId="13" fillId="0" borderId="0" xfId="0" quotePrefix="1" applyFont="1" applyAlignment="1">
      <alignment horizontal="left" vertical="top" wrapText="1"/>
    </xf>
    <xf numFmtId="0" fontId="47" fillId="0" borderId="0" xfId="0" applyFont="1" applyAlignment="1">
      <alignment horizontal="left" vertical="center" wrapText="1"/>
    </xf>
    <xf numFmtId="0" fontId="157" fillId="0" borderId="0" xfId="0" quotePrefix="1" applyFont="1" applyAlignment="1">
      <alignment horizontal="left" vertical="top" wrapText="1"/>
    </xf>
    <xf numFmtId="0" fontId="9" fillId="0" borderId="15" xfId="0" applyFont="1" applyBorder="1" applyAlignment="1">
      <alignment vertical="center"/>
    </xf>
    <xf numFmtId="0" fontId="9" fillId="0" borderId="15" xfId="0" quotePrefix="1" applyFont="1" applyBorder="1" applyAlignment="1">
      <alignment vertical="center" wrapText="1"/>
    </xf>
    <xf numFmtId="0" fontId="20" fillId="12" borderId="2" xfId="0" applyFont="1" applyFill="1" applyBorder="1" applyAlignment="1">
      <alignment vertical="center" wrapText="1"/>
    </xf>
    <xf numFmtId="0" fontId="20" fillId="12" borderId="2" xfId="0" applyFont="1" applyFill="1" applyBorder="1" applyAlignment="1">
      <alignment horizontal="left" vertical="center" wrapText="1"/>
    </xf>
    <xf numFmtId="0" fontId="20" fillId="12" borderId="2" xfId="0" quotePrefix="1" applyFont="1" applyFill="1" applyBorder="1" applyAlignment="1">
      <alignment horizontal="left" vertical="center" wrapText="1"/>
    </xf>
    <xf numFmtId="0" fontId="58" fillId="37" borderId="49" xfId="0" applyFont="1" applyFill="1" applyBorder="1" applyAlignment="1">
      <alignment vertical="center"/>
    </xf>
    <xf numFmtId="0" fontId="18" fillId="37" borderId="15" xfId="0" applyFont="1" applyFill="1" applyBorder="1" applyAlignment="1">
      <alignment vertical="center"/>
    </xf>
    <xf numFmtId="0" fontId="18" fillId="37" borderId="15" xfId="0" applyFont="1" applyFill="1" applyBorder="1" applyAlignment="1">
      <alignment vertical="center" wrapText="1"/>
    </xf>
    <xf numFmtId="0" fontId="58" fillId="37" borderId="44" xfId="0" applyFont="1" applyFill="1" applyBorder="1" applyAlignment="1">
      <alignment vertical="center"/>
    </xf>
    <xf numFmtId="0" fontId="18" fillId="37" borderId="2" xfId="0" applyFont="1" applyFill="1" applyBorder="1" applyAlignment="1">
      <alignment vertical="center"/>
    </xf>
    <xf numFmtId="0" fontId="18" fillId="37" borderId="2" xfId="0" applyFont="1" applyFill="1" applyBorder="1" applyAlignment="1">
      <alignment vertical="center" wrapText="1"/>
    </xf>
    <xf numFmtId="0" fontId="18" fillId="37" borderId="2" xfId="0" applyFont="1" applyFill="1" applyBorder="1" applyAlignment="1">
      <alignment horizontal="left" vertical="center" wrapText="1"/>
    </xf>
    <xf numFmtId="0" fontId="18" fillId="37" borderId="2" xfId="0" quotePrefix="1" applyFont="1" applyFill="1" applyBorder="1" applyAlignment="1">
      <alignment horizontal="left" vertical="center" wrapText="1"/>
    </xf>
    <xf numFmtId="0" fontId="58" fillId="37" borderId="51" xfId="0" applyFont="1" applyFill="1" applyBorder="1" applyAlignment="1">
      <alignment vertical="center"/>
    </xf>
    <xf numFmtId="0" fontId="18" fillId="37" borderId="12" xfId="0" applyFont="1" applyFill="1" applyBorder="1" applyAlignment="1">
      <alignment vertical="center"/>
    </xf>
    <xf numFmtId="0" fontId="18" fillId="37" borderId="12" xfId="0" applyFont="1" applyFill="1" applyBorder="1" applyAlignment="1">
      <alignment vertical="center" wrapText="1"/>
    </xf>
    <xf numFmtId="0" fontId="18" fillId="12" borderId="2" xfId="0" applyFont="1" applyFill="1" applyBorder="1" applyAlignment="1">
      <alignment horizontal="left" vertical="center" wrapText="1"/>
    </xf>
    <xf numFmtId="0" fontId="18" fillId="12" borderId="1" xfId="0" applyFont="1" applyFill="1" applyBorder="1" applyAlignment="1">
      <alignment horizontal="left" vertical="center" wrapText="1"/>
    </xf>
    <xf numFmtId="0" fontId="37" fillId="0" borderId="33" xfId="0" applyFont="1" applyBorder="1" applyAlignment="1">
      <alignment horizontal="left" wrapText="1"/>
    </xf>
    <xf numFmtId="0" fontId="9" fillId="0" borderId="4" xfId="0" applyFont="1" applyBorder="1" applyAlignment="1">
      <alignment vertical="center"/>
    </xf>
    <xf numFmtId="0" fontId="9" fillId="0" borderId="15" xfId="0" applyFont="1" applyBorder="1" applyAlignment="1">
      <alignment vertical="center" wrapText="1"/>
    </xf>
    <xf numFmtId="0" fontId="4" fillId="0" borderId="56" xfId="0" applyFont="1" applyBorder="1" applyAlignment="1">
      <alignment vertical="center"/>
    </xf>
    <xf numFmtId="0" fontId="9" fillId="0" borderId="1" xfId="0" applyFont="1" applyBorder="1" applyAlignment="1">
      <alignment vertical="center" wrapText="1"/>
    </xf>
    <xf numFmtId="0" fontId="2" fillId="0" borderId="1" xfId="0" applyFont="1" applyBorder="1" applyAlignment="1">
      <alignment horizontal="left" vertical="center"/>
    </xf>
    <xf numFmtId="0" fontId="18" fillId="12" borderId="15" xfId="0" applyFont="1" applyFill="1" applyBorder="1" applyAlignment="1">
      <alignment horizontal="left" vertical="center" wrapText="1"/>
    </xf>
    <xf numFmtId="0" fontId="18" fillId="12" borderId="6" xfId="0" applyFont="1" applyFill="1" applyBorder="1" applyAlignment="1">
      <alignment horizontal="left" vertical="center" wrapText="1"/>
    </xf>
    <xf numFmtId="0" fontId="18" fillId="12" borderId="2" xfId="0" applyFont="1" applyFill="1" applyBorder="1" applyAlignment="1">
      <alignment vertical="center" wrapText="1"/>
    </xf>
    <xf numFmtId="0" fontId="18" fillId="12" borderId="1" xfId="0" applyFont="1" applyFill="1" applyBorder="1" applyAlignment="1">
      <alignment vertical="center" wrapText="1"/>
    </xf>
    <xf numFmtId="0" fontId="18" fillId="12" borderId="12" xfId="0" applyFont="1" applyFill="1" applyBorder="1" applyAlignment="1">
      <alignment horizontal="left" vertical="center" wrapText="1"/>
    </xf>
    <xf numFmtId="0" fontId="18" fillId="12" borderId="15" xfId="0" quotePrefix="1" applyFont="1" applyFill="1" applyBorder="1" applyAlignment="1">
      <alignment horizontal="left" vertical="center" wrapText="1"/>
    </xf>
    <xf numFmtId="0" fontId="18" fillId="12" borderId="1" xfId="0" quotePrefix="1" applyFont="1" applyFill="1" applyBorder="1" applyAlignment="1">
      <alignment horizontal="left" vertical="center" wrapText="1"/>
    </xf>
    <xf numFmtId="0" fontId="18" fillId="12" borderId="12" xfId="0" quotePrefix="1" applyFont="1" applyFill="1" applyBorder="1" applyAlignment="1">
      <alignment horizontal="left" vertical="center" wrapText="1"/>
    </xf>
    <xf numFmtId="0" fontId="17" fillId="12" borderId="53" xfId="0" applyFont="1" applyFill="1" applyBorder="1"/>
    <xf numFmtId="0" fontId="18" fillId="12" borderId="15" xfId="0" applyFont="1" applyFill="1" applyBorder="1" applyAlignment="1">
      <alignment vertical="center"/>
    </xf>
    <xf numFmtId="0" fontId="18" fillId="12" borderId="15" xfId="0" applyFont="1" applyFill="1" applyBorder="1" applyAlignment="1">
      <alignment vertical="center" wrapText="1"/>
    </xf>
    <xf numFmtId="0" fontId="17" fillId="12" borderId="54" xfId="0" applyFont="1" applyFill="1" applyBorder="1"/>
    <xf numFmtId="0" fontId="17" fillId="12" borderId="55" xfId="0" applyFont="1" applyFill="1" applyBorder="1"/>
    <xf numFmtId="0" fontId="18" fillId="12" borderId="7" xfId="0" applyFont="1" applyFill="1" applyBorder="1" applyAlignment="1">
      <alignment vertical="center"/>
    </xf>
    <xf numFmtId="0" fontId="18" fillId="12" borderId="7" xfId="0" applyFont="1" applyFill="1" applyBorder="1" applyAlignment="1">
      <alignment vertical="center" wrapText="1"/>
    </xf>
    <xf numFmtId="0" fontId="18" fillId="12" borderId="7" xfId="0" applyFont="1" applyFill="1" applyBorder="1" applyAlignment="1">
      <alignment horizontal="left" vertical="center" wrapText="1"/>
    </xf>
    <xf numFmtId="0" fontId="18" fillId="12" borderId="39" xfId="0" applyFont="1" applyFill="1" applyBorder="1" applyAlignment="1">
      <alignment horizontal="center" vertical="center" wrapText="1"/>
    </xf>
    <xf numFmtId="0" fontId="18" fillId="12" borderId="10" xfId="0" applyFont="1" applyFill="1" applyBorder="1" applyAlignment="1">
      <alignment vertical="center" wrapText="1"/>
    </xf>
    <xf numFmtId="0" fontId="18" fillId="12" borderId="18" xfId="0" applyFont="1" applyFill="1" applyBorder="1" applyAlignment="1">
      <alignment vertical="center" wrapText="1"/>
    </xf>
    <xf numFmtId="0" fontId="113" fillId="12" borderId="40" xfId="0" applyFont="1" applyFill="1" applyBorder="1" applyAlignment="1">
      <alignment vertical="center" wrapText="1"/>
    </xf>
    <xf numFmtId="0" fontId="18" fillId="12" borderId="41" xfId="0" applyFont="1" applyFill="1" applyBorder="1" applyAlignment="1">
      <alignment horizontal="left" vertical="center" wrapText="1"/>
    </xf>
    <xf numFmtId="0" fontId="18" fillId="12" borderId="42" xfId="0" applyFont="1" applyFill="1" applyBorder="1" applyAlignment="1">
      <alignment horizontal="center" vertical="center" wrapText="1"/>
    </xf>
    <xf numFmtId="0" fontId="18" fillId="12" borderId="45" xfId="0" applyFont="1" applyFill="1" applyBorder="1" applyAlignment="1">
      <alignment horizontal="left" vertical="center" wrapText="1"/>
    </xf>
    <xf numFmtId="0" fontId="18" fillId="12" borderId="57" xfId="0" applyFont="1" applyFill="1" applyBorder="1" applyAlignment="1">
      <alignment horizontal="left" vertical="center" wrapText="1"/>
    </xf>
    <xf numFmtId="0" fontId="18" fillId="12" borderId="45" xfId="0" applyFont="1" applyFill="1" applyBorder="1" applyAlignment="1">
      <alignment horizontal="left" vertical="center"/>
    </xf>
    <xf numFmtId="44" fontId="74" fillId="12" borderId="44" xfId="8" applyFont="1" applyFill="1" applyBorder="1" applyAlignment="1">
      <alignment vertical="center"/>
    </xf>
    <xf numFmtId="0" fontId="18" fillId="12" borderId="2" xfId="0" applyFont="1" applyFill="1" applyBorder="1" applyAlignment="1">
      <alignment horizontal="left" vertical="center"/>
    </xf>
    <xf numFmtId="0" fontId="18" fillId="12" borderId="47" xfId="0" applyFont="1" applyFill="1" applyBorder="1" applyAlignment="1">
      <alignment horizontal="left" vertical="center"/>
    </xf>
    <xf numFmtId="0" fontId="18" fillId="12" borderId="2" xfId="0" quotePrefix="1" applyFont="1" applyFill="1" applyBorder="1" applyAlignment="1">
      <alignment horizontal="left" vertical="center" wrapText="1"/>
    </xf>
    <xf numFmtId="0" fontId="20" fillId="12" borderId="10" xfId="0" applyFont="1" applyFill="1" applyBorder="1" applyAlignment="1">
      <alignment vertical="center"/>
    </xf>
    <xf numFmtId="0" fontId="20" fillId="12" borderId="10" xfId="0" applyFont="1" applyFill="1" applyBorder="1" applyAlignment="1">
      <alignment vertical="center" wrapText="1"/>
    </xf>
    <xf numFmtId="0" fontId="2" fillId="12" borderId="2" xfId="0" applyFont="1" applyFill="1" applyBorder="1" applyAlignment="1">
      <alignment horizontal="left" vertical="center" wrapText="1"/>
    </xf>
    <xf numFmtId="0" fontId="4" fillId="12" borderId="2" xfId="0" applyFont="1" applyFill="1" applyBorder="1" applyAlignment="1">
      <alignment vertical="center" wrapText="1"/>
    </xf>
    <xf numFmtId="0" fontId="19" fillId="0" borderId="1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2" fillId="0" borderId="10" xfId="0" quotePrefix="1" applyFont="1" applyBorder="1" applyAlignment="1">
      <alignment horizontal="center" vertical="center"/>
    </xf>
    <xf numFmtId="0" fontId="2" fillId="0" borderId="20" xfId="0" quotePrefix="1" applyFont="1" applyBorder="1" applyAlignment="1">
      <alignment horizontal="center" vertical="center"/>
    </xf>
    <xf numFmtId="0" fontId="2" fillId="0" borderId="21" xfId="0" quotePrefix="1" applyFont="1" applyBorder="1" applyAlignment="1">
      <alignment horizontal="center" vertical="center"/>
    </xf>
    <xf numFmtId="0" fontId="19" fillId="0" borderId="2" xfId="0" applyFont="1" applyBorder="1" applyAlignment="1">
      <alignment horizontal="left" vertical="center" wrapText="1"/>
    </xf>
    <xf numFmtId="0" fontId="19" fillId="0" borderId="11"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 xfId="0" applyFont="1" applyBorder="1" applyAlignment="1">
      <alignment horizontal="center" vertical="center" wrapText="1"/>
    </xf>
    <xf numFmtId="0" fontId="2" fillId="0" borderId="2" xfId="0" applyFont="1" applyBorder="1" applyAlignment="1">
      <alignment horizontal="left" vertical="center" wrapText="1"/>
    </xf>
    <xf numFmtId="0" fontId="19" fillId="0" borderId="11" xfId="0" applyFont="1" applyBorder="1" applyAlignment="1">
      <alignment horizontal="left" vertical="center" wrapText="1"/>
    </xf>
    <xf numFmtId="0" fontId="19" fillId="0" borderId="24" xfId="0" applyFont="1" applyBorder="1" applyAlignment="1">
      <alignment horizontal="left" vertical="center" wrapText="1"/>
    </xf>
    <xf numFmtId="0" fontId="19" fillId="0" borderId="23" xfId="0" applyFont="1" applyBorder="1" applyAlignment="1">
      <alignment horizontal="left" vertical="center" wrapText="1"/>
    </xf>
    <xf numFmtId="0" fontId="27" fillId="20" borderId="11" xfId="0" applyFont="1" applyFill="1" applyBorder="1" applyAlignment="1">
      <alignment horizontal="center" vertical="center" wrapText="1"/>
    </xf>
    <xf numFmtId="0" fontId="27" fillId="20" borderId="23" xfId="0" applyFont="1" applyFill="1" applyBorder="1" applyAlignment="1">
      <alignment horizontal="center" vertical="center" wrapText="1"/>
    </xf>
    <xf numFmtId="0" fontId="22" fillId="30" borderId="2" xfId="0" applyFont="1" applyFill="1" applyBorder="1" applyAlignment="1">
      <alignment horizontal="center" wrapText="1"/>
    </xf>
    <xf numFmtId="0" fontId="27" fillId="20" borderId="10" xfId="0" applyFont="1" applyFill="1" applyBorder="1" applyAlignment="1">
      <alignment horizontal="center" vertical="center" wrapText="1"/>
    </xf>
    <xf numFmtId="0" fontId="27" fillId="20" borderId="20" xfId="0" applyFont="1" applyFill="1" applyBorder="1" applyAlignment="1">
      <alignment horizontal="center" vertical="center" wrapText="1"/>
    </xf>
    <xf numFmtId="0" fontId="27" fillId="20" borderId="21" xfId="0" applyFont="1" applyFill="1" applyBorder="1" applyAlignment="1">
      <alignment horizontal="center" vertical="center" wrapText="1"/>
    </xf>
    <xf numFmtId="0" fontId="27" fillId="15" borderId="10" xfId="0" applyFont="1" applyFill="1" applyBorder="1" applyAlignment="1">
      <alignment horizontal="left" vertical="center" wrapText="1"/>
    </xf>
    <xf numFmtId="0" fontId="27" fillId="15" borderId="20" xfId="0" applyFont="1" applyFill="1" applyBorder="1" applyAlignment="1">
      <alignment horizontal="left" vertical="center" wrapText="1"/>
    </xf>
    <xf numFmtId="0" fontId="27" fillId="15" borderId="21" xfId="0" applyFont="1" applyFill="1" applyBorder="1" applyAlignment="1">
      <alignment horizontal="left" vertical="center" wrapText="1"/>
    </xf>
    <xf numFmtId="0" fontId="2" fillId="0" borderId="2" xfId="0" quotePrefix="1" applyFont="1" applyBorder="1" applyAlignment="1">
      <alignment horizontal="center" vertical="center"/>
    </xf>
    <xf numFmtId="0" fontId="31" fillId="0" borderId="10" xfId="0" applyFont="1" applyBorder="1" applyAlignment="1">
      <alignment horizontal="left" vertical="center" wrapText="1"/>
    </xf>
    <xf numFmtId="0" fontId="31" fillId="0" borderId="20" xfId="0" applyFont="1" applyBorder="1" applyAlignment="1">
      <alignment horizontal="left" vertical="center" wrapText="1"/>
    </xf>
    <xf numFmtId="0" fontId="31" fillId="0" borderId="21" xfId="0" applyFont="1" applyBorder="1" applyAlignment="1">
      <alignment horizontal="left" vertical="center" wrapText="1"/>
    </xf>
    <xf numFmtId="0" fontId="66" fillId="0" borderId="0" xfId="0" applyFont="1" applyAlignment="1">
      <alignment horizontal="left" vertical="top" wrapText="1"/>
    </xf>
    <xf numFmtId="0" fontId="19" fillId="0" borderId="10" xfId="0" applyFont="1" applyBorder="1" applyAlignment="1">
      <alignment horizontal="lef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0" fillId="0" borderId="10"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12" xfId="0" applyBorder="1" applyAlignment="1">
      <alignment horizontal="center"/>
    </xf>
    <xf numFmtId="0" fontId="0" fillId="0" borderId="7" xfId="0" applyBorder="1" applyAlignment="1">
      <alignment horizontal="center"/>
    </xf>
    <xf numFmtId="0" fontId="6" fillId="0" borderId="10"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0" fontId="124" fillId="0" borderId="12" xfId="0" applyFont="1" applyBorder="1" applyAlignment="1">
      <alignment horizontal="center" vertical="center" wrapText="1"/>
    </xf>
    <xf numFmtId="0" fontId="124" fillId="0" borderId="7" xfId="0" applyFont="1" applyBorder="1" applyAlignment="1">
      <alignment horizontal="center" vertical="center" wrapText="1"/>
    </xf>
    <xf numFmtId="0" fontId="4" fillId="0" borderId="2" xfId="0" applyFont="1" applyBorder="1" applyAlignment="1">
      <alignment horizontal="left" vertical="center" wrapText="1"/>
    </xf>
    <xf numFmtId="0" fontId="124" fillId="0" borderId="6" xfId="0" applyFont="1" applyBorder="1" applyAlignment="1">
      <alignment horizontal="center" vertical="center" wrapText="1"/>
    </xf>
    <xf numFmtId="0" fontId="46" fillId="13" borderId="10" xfId="0" applyFont="1" applyFill="1" applyBorder="1" applyAlignment="1">
      <alignment horizontal="center" vertical="center" wrapText="1"/>
    </xf>
    <xf numFmtId="0" fontId="46" fillId="13" borderId="21" xfId="0" applyFont="1" applyFill="1" applyBorder="1" applyAlignment="1">
      <alignment horizontal="center" vertical="center" wrapText="1"/>
    </xf>
    <xf numFmtId="0" fontId="46" fillId="13" borderId="20" xfId="0" applyFont="1" applyFill="1" applyBorder="1" applyAlignment="1">
      <alignment horizontal="center" vertical="center" wrapText="1"/>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27" fillId="0" borderId="12" xfId="0" applyFont="1" applyBorder="1" applyAlignment="1">
      <alignment horizontal="center" vertical="center" wrapText="1"/>
    </xf>
    <xf numFmtId="0" fontId="27" fillId="0" borderId="7" xfId="0" applyFont="1" applyBorder="1" applyAlignment="1">
      <alignment horizontal="center" vertical="center" wrapText="1"/>
    </xf>
    <xf numFmtId="0" fontId="19" fillId="20" borderId="10" xfId="0" applyFont="1" applyFill="1" applyBorder="1" applyAlignment="1">
      <alignment horizontal="center" vertical="center" wrapText="1"/>
    </xf>
    <xf numFmtId="0" fontId="19" fillId="20" borderId="21" xfId="0" applyFont="1" applyFill="1" applyBorder="1" applyAlignment="1">
      <alignment horizontal="center" vertical="center" wrapText="1"/>
    </xf>
    <xf numFmtId="0" fontId="2" fillId="0" borderId="2" xfId="0" applyFont="1" applyBorder="1" applyAlignment="1">
      <alignment horizontal="center" vertical="center" wrapText="1"/>
    </xf>
    <xf numFmtId="0" fontId="5" fillId="0" borderId="10" xfId="0" applyFont="1" applyBorder="1" applyAlignment="1">
      <alignment horizontal="left" vertical="center" wrapText="1"/>
    </xf>
    <xf numFmtId="0" fontId="5" fillId="0" borderId="20" xfId="0" applyFont="1" applyBorder="1" applyAlignment="1">
      <alignment horizontal="left" vertical="center" wrapText="1"/>
    </xf>
    <xf numFmtId="0" fontId="2" fillId="0" borderId="10"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113" fillId="0" borderId="12" xfId="0" applyFont="1" applyBorder="1" applyAlignment="1">
      <alignment horizontal="center" vertical="center" wrapText="1"/>
    </xf>
    <xf numFmtId="0" fontId="113" fillId="0" borderId="6" xfId="0" applyFont="1" applyBorder="1" applyAlignment="1">
      <alignment horizontal="center" vertical="center" wrapText="1"/>
    </xf>
    <xf numFmtId="0" fontId="113"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64" fillId="0" borderId="19" xfId="0" applyFont="1" applyBorder="1" applyAlignment="1">
      <alignment horizontal="left" wrapText="1"/>
    </xf>
    <xf numFmtId="0" fontId="21" fillId="0" borderId="0" xfId="0" applyFont="1" applyAlignment="1">
      <alignment horizontal="left" vertical="top" wrapText="1"/>
    </xf>
    <xf numFmtId="0" fontId="9" fillId="0" borderId="0" xfId="0" applyFont="1" applyAlignment="1">
      <alignment horizontal="justify" wrapText="1"/>
    </xf>
    <xf numFmtId="0" fontId="9" fillId="0" borderId="0" xfId="0" applyFont="1" applyAlignment="1">
      <alignment horizontal="justify" vertical="center" wrapText="1"/>
    </xf>
    <xf numFmtId="0" fontId="9" fillId="0" borderId="0" xfId="0" applyFont="1" applyAlignment="1">
      <alignment horizontal="justify" vertical="top" wrapText="1"/>
    </xf>
    <xf numFmtId="0" fontId="4" fillId="0" borderId="0" xfId="0" applyFont="1" applyAlignment="1">
      <alignment horizontal="justify" wrapText="1"/>
    </xf>
    <xf numFmtId="0" fontId="29" fillId="17" borderId="10" xfId="0" applyFont="1" applyFill="1" applyBorder="1" applyAlignment="1">
      <alignment horizontal="left" vertical="center" wrapText="1"/>
    </xf>
    <xf numFmtId="0" fontId="29" fillId="17" borderId="20" xfId="0" applyFont="1" applyFill="1" applyBorder="1" applyAlignment="1">
      <alignment horizontal="left" vertical="center" wrapText="1"/>
    </xf>
    <xf numFmtId="0" fontId="29" fillId="17" borderId="21" xfId="0" applyFont="1" applyFill="1" applyBorder="1" applyAlignment="1">
      <alignment horizontal="left" vertical="center" wrapText="1"/>
    </xf>
    <xf numFmtId="0" fontId="4" fillId="0" borderId="0" xfId="0" applyFont="1" applyAlignment="1">
      <alignment horizontal="justify" vertical="center" wrapText="1"/>
    </xf>
    <xf numFmtId="0" fontId="34" fillId="0" borderId="0" xfId="0" applyFont="1" applyAlignment="1">
      <alignment horizontal="left"/>
    </xf>
    <xf numFmtId="0" fontId="9" fillId="0" borderId="0" xfId="0" applyFont="1" applyAlignment="1">
      <alignment horizontal="left" vertical="top" wrapText="1"/>
    </xf>
    <xf numFmtId="0" fontId="4" fillId="17" borderId="10" xfId="0" applyFont="1" applyFill="1" applyBorder="1" applyAlignment="1">
      <alignment horizontal="left" vertical="center" wrapText="1"/>
    </xf>
    <xf numFmtId="0" fontId="4" fillId="17" borderId="20" xfId="0" applyFont="1" applyFill="1" applyBorder="1" applyAlignment="1">
      <alignment horizontal="left" vertical="center" wrapText="1"/>
    </xf>
    <xf numFmtId="0" fontId="4" fillId="17" borderId="21" xfId="0" applyFont="1" applyFill="1" applyBorder="1" applyAlignment="1">
      <alignment horizontal="left" vertical="center" wrapText="1"/>
    </xf>
    <xf numFmtId="0" fontId="4" fillId="0" borderId="21" xfId="0" applyFont="1" applyBorder="1" applyAlignment="1">
      <alignment horizontal="center" vertical="center" wrapText="1"/>
    </xf>
    <xf numFmtId="0" fontId="29" fillId="17" borderId="2" xfId="0" applyFont="1" applyFill="1" applyBorder="1" applyAlignment="1">
      <alignment horizontal="left" vertical="center" wrapText="1"/>
    </xf>
    <xf numFmtId="0" fontId="6" fillId="17" borderId="10" xfId="1" applyFont="1" applyFill="1" applyBorder="1" applyAlignment="1">
      <alignment horizontal="center" vertical="center" wrapText="1"/>
    </xf>
    <xf numFmtId="0" fontId="6" fillId="17" borderId="20" xfId="1" applyFont="1" applyFill="1" applyBorder="1" applyAlignment="1">
      <alignment horizontal="center" vertical="center" wrapText="1"/>
    </xf>
    <xf numFmtId="0" fontId="6" fillId="17" borderId="21" xfId="1" applyFont="1" applyFill="1" applyBorder="1" applyAlignment="1">
      <alignment horizontal="center" vertical="center" wrapText="1"/>
    </xf>
    <xf numFmtId="0" fontId="4" fillId="19" borderId="10"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17" borderId="10" xfId="0" applyFont="1" applyFill="1" applyBorder="1" applyAlignment="1">
      <alignment horizontal="left" vertical="center"/>
    </xf>
    <xf numFmtId="0" fontId="4" fillId="17" borderId="20" xfId="0" applyFont="1" applyFill="1" applyBorder="1" applyAlignment="1">
      <alignment horizontal="left" vertical="center"/>
    </xf>
    <xf numFmtId="0" fontId="4" fillId="17" borderId="21" xfId="0" applyFont="1" applyFill="1" applyBorder="1" applyAlignment="1">
      <alignment horizontal="left" vertical="center"/>
    </xf>
    <xf numFmtId="0" fontId="30" fillId="17" borderId="10" xfId="0" applyFont="1" applyFill="1" applyBorder="1" applyAlignment="1">
      <alignment vertical="center" wrapText="1"/>
    </xf>
    <xf numFmtId="0" fontId="30" fillId="17" borderId="20" xfId="0" applyFont="1" applyFill="1" applyBorder="1" applyAlignment="1">
      <alignment vertical="center" wrapText="1"/>
    </xf>
    <xf numFmtId="0" fontId="30" fillId="17" borderId="21" xfId="0" applyFont="1" applyFill="1" applyBorder="1" applyAlignment="1">
      <alignment vertical="center" wrapText="1"/>
    </xf>
    <xf numFmtId="0" fontId="9" fillId="17" borderId="10" xfId="0" applyFont="1" applyFill="1" applyBorder="1" applyAlignment="1">
      <alignment vertical="center" wrapText="1"/>
    </xf>
    <xf numFmtId="0" fontId="9" fillId="17" borderId="20" xfId="0" applyFont="1" applyFill="1" applyBorder="1" applyAlignment="1">
      <alignment vertical="center" wrapText="1"/>
    </xf>
    <xf numFmtId="0" fontId="9" fillId="17" borderId="21" xfId="0" applyFont="1" applyFill="1" applyBorder="1" applyAlignment="1">
      <alignment vertical="center" wrapText="1"/>
    </xf>
    <xf numFmtId="0" fontId="54" fillId="0" borderId="2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3" fillId="0" borderId="0" xfId="0" applyFont="1" applyAlignment="1">
      <alignment horizontal="center" vertical="center" wrapText="1"/>
    </xf>
    <xf numFmtId="0" fontId="9" fillId="0" borderId="17" xfId="0" applyFont="1" applyBorder="1" applyAlignment="1">
      <alignment horizontal="center" vertical="top" wrapText="1"/>
    </xf>
    <xf numFmtId="0" fontId="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9" xfId="0" applyFont="1" applyBorder="1" applyAlignment="1">
      <alignment horizontal="center" vertical="top" wrapText="1"/>
    </xf>
    <xf numFmtId="0" fontId="9" fillId="0" borderId="8" xfId="0" applyFont="1" applyBorder="1" applyAlignment="1">
      <alignment horizontal="center" vertical="top" wrapText="1"/>
    </xf>
    <xf numFmtId="0" fontId="9" fillId="0" borderId="5" xfId="0" applyFont="1" applyBorder="1" applyAlignment="1">
      <alignment horizontal="center" vertical="top" wrapText="1"/>
    </xf>
    <xf numFmtId="0" fontId="9" fillId="0" borderId="12" xfId="0" applyFont="1" applyBorder="1" applyAlignment="1">
      <alignment horizontal="center" vertical="top" wrapText="1"/>
    </xf>
    <xf numFmtId="0" fontId="9" fillId="0" borderId="7" xfId="0" applyFont="1" applyBorder="1" applyAlignment="1">
      <alignment horizontal="center" vertical="top" wrapText="1"/>
    </xf>
    <xf numFmtId="0" fontId="30" fillId="0" borderId="10" xfId="0" applyFont="1" applyBorder="1" applyAlignment="1">
      <alignment horizontal="left" vertical="center" wrapText="1"/>
    </xf>
    <xf numFmtId="0" fontId="30" fillId="0" borderId="20" xfId="0" applyFont="1" applyBorder="1" applyAlignment="1">
      <alignment horizontal="left" vertical="center" wrapText="1"/>
    </xf>
    <xf numFmtId="0" fontId="30" fillId="0" borderId="21" xfId="0" applyFont="1" applyBorder="1" applyAlignment="1">
      <alignment horizontal="left" vertical="center" wrapText="1"/>
    </xf>
    <xf numFmtId="0" fontId="4" fillId="0" borderId="20" xfId="1" applyFont="1" applyBorder="1"/>
    <xf numFmtId="0" fontId="4" fillId="0" borderId="21" xfId="1" applyFont="1" applyBorder="1"/>
    <xf numFmtId="0" fontId="25" fillId="0" borderId="0" xfId="0" applyFont="1" applyAlignment="1">
      <alignment horizontal="left" vertical="center" wrapText="1"/>
    </xf>
    <xf numFmtId="0" fontId="52" fillId="0" borderId="0" xfId="6" applyFont="1" applyAlignment="1" applyProtection="1">
      <alignment horizontal="left" vertical="top" wrapText="1"/>
      <protection locked="0"/>
    </xf>
    <xf numFmtId="0" fontId="21" fillId="0" borderId="11"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23"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19" fillId="13" borderId="2" xfId="0" applyFont="1" applyFill="1" applyBorder="1" applyAlignment="1">
      <alignment horizontal="left" vertical="center" wrapText="1"/>
    </xf>
    <xf numFmtId="0" fontId="19" fillId="13" borderId="2" xfId="0" applyFont="1" applyFill="1" applyBorder="1" applyAlignment="1">
      <alignment horizontal="left" vertical="center"/>
    </xf>
    <xf numFmtId="0" fontId="87" fillId="0" borderId="2" xfId="6" applyFont="1" applyFill="1" applyBorder="1" applyAlignment="1">
      <alignment horizontal="left" vertical="center" wrapText="1" indent="1"/>
    </xf>
    <xf numFmtId="0" fontId="87" fillId="0" borderId="2" xfId="6" applyFont="1" applyFill="1" applyBorder="1" applyAlignment="1">
      <alignment horizontal="left" vertical="center" indent="1"/>
    </xf>
    <xf numFmtId="0" fontId="47" fillId="0" borderId="2" xfId="0" applyFont="1" applyBorder="1" applyAlignment="1">
      <alignment horizontal="left" vertical="center" wrapText="1"/>
    </xf>
    <xf numFmtId="0" fontId="88" fillId="0" borderId="2" xfId="6" applyFont="1" applyFill="1" applyBorder="1" applyAlignment="1">
      <alignment horizontal="left" vertical="center" wrapText="1" indent="1"/>
    </xf>
    <xf numFmtId="0" fontId="88" fillId="0" borderId="2" xfId="6" applyFont="1" applyFill="1" applyBorder="1" applyAlignment="1">
      <alignment horizontal="left" vertical="center" indent="1"/>
    </xf>
    <xf numFmtId="0" fontId="88" fillId="0" borderId="10" xfId="6" applyFont="1" applyFill="1" applyBorder="1" applyAlignment="1">
      <alignment horizontal="left" vertical="center" wrapText="1" indent="1"/>
    </xf>
    <xf numFmtId="0" fontId="88" fillId="0" borderId="20" xfId="6" applyFont="1" applyFill="1" applyBorder="1" applyAlignment="1">
      <alignment horizontal="left" vertical="center" wrapText="1" indent="1"/>
    </xf>
    <xf numFmtId="0" fontId="88" fillId="0" borderId="21" xfId="6" applyFont="1" applyFill="1" applyBorder="1" applyAlignment="1">
      <alignment horizontal="left" vertical="center" wrapText="1" indent="1"/>
    </xf>
    <xf numFmtId="0" fontId="5" fillId="3" borderId="25"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37" fillId="0" borderId="0" xfId="0" applyFont="1" applyAlignment="1">
      <alignment horizontal="left" vertical="center" wrapText="1"/>
    </xf>
    <xf numFmtId="0" fontId="52" fillId="0" borderId="0" xfId="6" applyFont="1" applyAlignment="1" applyProtection="1">
      <alignment horizontal="left" vertical="top"/>
      <protection locked="0"/>
    </xf>
    <xf numFmtId="0" fontId="6" fillId="10" borderId="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9" borderId="52" xfId="0" applyFont="1" applyFill="1" applyBorder="1" applyAlignment="1">
      <alignment horizontal="center" vertical="center" wrapText="1"/>
    </xf>
    <xf numFmtId="0" fontId="57"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31" fillId="0" borderId="19" xfId="0" applyFont="1" applyBorder="1" applyAlignment="1">
      <alignment horizontal="left" wrapText="1"/>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93" fillId="0" borderId="0" xfId="0" applyFont="1" applyAlignment="1">
      <alignment horizontal="left" vertical="center" wrapText="1"/>
    </xf>
    <xf numFmtId="0" fontId="23" fillId="0" borderId="2" xfId="0" applyFont="1" applyBorder="1" applyAlignment="1">
      <alignment horizontal="center" vertical="center"/>
    </xf>
    <xf numFmtId="0" fontId="52" fillId="0" borderId="0" xfId="6" applyFont="1" applyAlignment="1" applyProtection="1">
      <alignment horizontal="left" vertical="center" wrapText="1"/>
      <protection locked="0"/>
    </xf>
    <xf numFmtId="0" fontId="37" fillId="0" borderId="19" xfId="0" applyFont="1" applyBorder="1" applyAlignment="1">
      <alignment horizontal="left" wrapText="1"/>
    </xf>
    <xf numFmtId="0" fontId="3" fillId="0" borderId="0" xfId="0" applyFont="1" applyAlignment="1">
      <alignment horizontal="left" vertical="top" wrapText="1"/>
    </xf>
    <xf numFmtId="0" fontId="3" fillId="0" borderId="0" xfId="0" applyFont="1" applyAlignment="1">
      <alignment horizontal="left" vertical="center" wrapText="1"/>
    </xf>
    <xf numFmtId="0" fontId="0" fillId="0" borderId="2" xfId="0" applyBorder="1" applyAlignment="1">
      <alignment horizontal="center"/>
    </xf>
    <xf numFmtId="0" fontId="5" fillId="0" borderId="2" xfId="0" applyFont="1" applyBorder="1" applyAlignment="1">
      <alignment vertical="center" wrapText="1"/>
    </xf>
    <xf numFmtId="0" fontId="5" fillId="0" borderId="2" xfId="0" applyFont="1" applyBorder="1" applyAlignment="1">
      <alignment vertical="center"/>
    </xf>
    <xf numFmtId="0" fontId="37" fillId="0" borderId="8" xfId="0" applyFont="1" applyBorder="1" applyAlignment="1">
      <alignment horizontal="left" wrapText="1"/>
    </xf>
    <xf numFmtId="0" fontId="100" fillId="0" borderId="0" xfId="0" applyFont="1" applyAlignment="1">
      <alignment horizontal="left" vertical="center" wrapText="1"/>
    </xf>
    <xf numFmtId="0" fontId="4" fillId="0" borderId="12" xfId="0" applyFont="1" applyBorder="1" applyAlignment="1">
      <alignment horizontal="center"/>
    </xf>
    <xf numFmtId="0" fontId="4" fillId="0" borderId="7" xfId="0" applyFont="1" applyBorder="1" applyAlignment="1">
      <alignment horizont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2" fillId="0" borderId="2" xfId="0" applyFont="1" applyBorder="1"/>
    <xf numFmtId="0" fontId="32" fillId="0" borderId="12" xfId="0" applyFont="1" applyBorder="1" applyAlignment="1">
      <alignment horizontal="center" vertical="center"/>
    </xf>
    <xf numFmtId="0" fontId="32" fillId="0" borderId="7" xfId="0" applyFont="1" applyBorder="1" applyAlignment="1">
      <alignment horizontal="center" vertical="center"/>
    </xf>
    <xf numFmtId="0" fontId="32" fillId="0" borderId="2" xfId="0" applyFont="1" applyBorder="1" applyAlignment="1">
      <alignment horizontal="left" vertical="center" wrapText="1"/>
    </xf>
    <xf numFmtId="0" fontId="32" fillId="0" borderId="2" xfId="0" applyFont="1" applyBorder="1" applyAlignment="1">
      <alignment horizontal="left" vertical="center"/>
    </xf>
    <xf numFmtId="0" fontId="152" fillId="12" borderId="2" xfId="0" applyFont="1" applyFill="1" applyBorder="1" applyAlignment="1">
      <alignment horizontal="center" vertical="center"/>
    </xf>
    <xf numFmtId="0" fontId="158" fillId="12" borderId="2" xfId="0" applyFont="1" applyFill="1" applyBorder="1" applyAlignment="1">
      <alignment vertical="center" wrapText="1"/>
    </xf>
    <xf numFmtId="0" fontId="158" fillId="12" borderId="2" xfId="0" applyFont="1" applyFill="1" applyBorder="1" applyAlignment="1">
      <alignment vertical="center"/>
    </xf>
    <xf numFmtId="0" fontId="30" fillId="0" borderId="2" xfId="0" applyFont="1" applyBorder="1" applyAlignment="1">
      <alignment horizontal="center" vertical="center"/>
    </xf>
    <xf numFmtId="0" fontId="32" fillId="0" borderId="2" xfId="0" applyFont="1" applyBorder="1" applyAlignment="1">
      <alignment vertical="center" wrapText="1"/>
    </xf>
    <xf numFmtId="0" fontId="32" fillId="0" borderId="2" xfId="0" applyFont="1" applyBorder="1" applyAlignment="1">
      <alignment vertical="center"/>
    </xf>
    <xf numFmtId="0" fontId="2" fillId="0" borderId="2" xfId="0" applyFont="1" applyBorder="1" applyAlignment="1">
      <alignment horizontal="center"/>
    </xf>
    <xf numFmtId="0" fontId="5" fillId="0" borderId="21" xfId="0" applyFont="1" applyBorder="1" applyAlignment="1">
      <alignment horizontal="left" vertical="center" wrapText="1"/>
    </xf>
    <xf numFmtId="0" fontId="100" fillId="0" borderId="0" xfId="0" applyFont="1" applyAlignment="1">
      <alignment horizontal="center" vertical="center" wrapText="1"/>
    </xf>
    <xf numFmtId="0" fontId="6" fillId="0" borderId="2" xfId="0" applyFont="1" applyBorder="1" applyAlignment="1">
      <alignment vertical="center" wrapText="1"/>
    </xf>
    <xf numFmtId="0" fontId="6" fillId="0" borderId="2" xfId="0" applyFont="1" applyBorder="1" applyAlignment="1">
      <alignment vertical="center"/>
    </xf>
    <xf numFmtId="44" fontId="47" fillId="0" borderId="44" xfId="8" applyFont="1" applyFill="1" applyBorder="1" applyAlignment="1">
      <alignment horizontal="center" vertical="center"/>
    </xf>
    <xf numFmtId="44" fontId="47" fillId="0" borderId="46" xfId="8" applyFont="1" applyFill="1" applyBorder="1" applyAlignment="1">
      <alignment horizontal="center" vertical="center"/>
    </xf>
    <xf numFmtId="0" fontId="2" fillId="0" borderId="2" xfId="0" applyFont="1" applyBorder="1" applyAlignment="1">
      <alignment horizontal="left" vertical="center"/>
    </xf>
    <xf numFmtId="0" fontId="2" fillId="0" borderId="45" xfId="0" applyFont="1" applyBorder="1" applyAlignment="1">
      <alignment horizontal="left" vertical="center"/>
    </xf>
    <xf numFmtId="44" fontId="47" fillId="0" borderId="49" xfId="8" applyFont="1" applyFill="1" applyBorder="1" applyAlignment="1">
      <alignment horizontal="center" vertical="center"/>
    </xf>
    <xf numFmtId="44" fontId="47" fillId="0" borderId="43" xfId="8" applyFont="1" applyFill="1" applyBorder="1" applyAlignment="1">
      <alignment horizontal="center" vertical="center"/>
    </xf>
    <xf numFmtId="44" fontId="74" fillId="12" borderId="43" xfId="8" applyFont="1" applyFill="1" applyBorder="1" applyAlignment="1">
      <alignment horizontal="center" vertical="center"/>
    </xf>
    <xf numFmtId="44" fontId="74" fillId="12" borderId="44" xfId="8" applyFont="1" applyFill="1" applyBorder="1" applyAlignment="1">
      <alignment horizontal="center" vertical="center"/>
    </xf>
    <xf numFmtId="44" fontId="74" fillId="12" borderId="46" xfId="8" applyFont="1" applyFill="1" applyBorder="1" applyAlignment="1">
      <alignment horizontal="center" vertical="center"/>
    </xf>
    <xf numFmtId="0" fontId="9" fillId="0" borderId="10" xfId="0" quotePrefix="1" applyFont="1" applyBorder="1" applyAlignment="1">
      <alignment horizontal="center" vertical="center" wrapTex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0" xfId="0" quotePrefix="1" applyFont="1" applyBorder="1" applyAlignment="1">
      <alignment horizontal="center" vertical="center" wrapText="1"/>
    </xf>
    <xf numFmtId="0" fontId="9" fillId="0" borderId="21" xfId="0" quotePrefix="1" applyFont="1" applyBorder="1" applyAlignment="1">
      <alignment horizontal="center" vertical="center" wrapText="1"/>
    </xf>
    <xf numFmtId="0" fontId="9" fillId="0" borderId="11" xfId="0" quotePrefix="1" applyFont="1" applyBorder="1" applyAlignment="1">
      <alignment horizontal="center" vertical="center" wrapText="1"/>
    </xf>
    <xf numFmtId="0" fontId="9" fillId="0" borderId="24" xfId="0" applyFont="1" applyBorder="1" applyAlignment="1">
      <alignment horizontal="center" vertical="center"/>
    </xf>
    <xf numFmtId="0" fontId="9" fillId="0" borderId="23" xfId="0" applyFont="1" applyBorder="1" applyAlignment="1">
      <alignment horizontal="center" vertical="center"/>
    </xf>
    <xf numFmtId="0" fontId="4" fillId="0" borderId="25" xfId="0" applyFont="1" applyBorder="1" applyAlignment="1">
      <alignment horizontal="left" vertical="top" wrapText="1"/>
    </xf>
    <xf numFmtId="0" fontId="4" fillId="0" borderId="25" xfId="0" applyFont="1" applyBorder="1" applyAlignment="1">
      <alignment horizontal="left" vertical="top"/>
    </xf>
    <xf numFmtId="0" fontId="46" fillId="13" borderId="12" xfId="0" applyFont="1" applyFill="1" applyBorder="1" applyAlignment="1">
      <alignment horizontal="left" vertical="center" wrapText="1"/>
    </xf>
    <xf numFmtId="0" fontId="46" fillId="13" borderId="6" xfId="0" applyFont="1" applyFill="1" applyBorder="1" applyAlignment="1">
      <alignment horizontal="left" vertical="center" wrapText="1"/>
    </xf>
    <xf numFmtId="0" fontId="46" fillId="13" borderId="7" xfId="0" applyFont="1" applyFill="1" applyBorder="1" applyAlignment="1">
      <alignment horizontal="left" vertical="center" wrapText="1"/>
    </xf>
    <xf numFmtId="0" fontId="6" fillId="0" borderId="2" xfId="0" quotePrefix="1" applyFont="1" applyBorder="1" applyAlignment="1">
      <alignment horizontal="left" vertical="center" wrapText="1"/>
    </xf>
    <xf numFmtId="0" fontId="32" fillId="0" borderId="2" xfId="0" quotePrefix="1" applyFont="1" applyBorder="1" applyAlignment="1">
      <alignment horizontal="left" vertical="center" wrapText="1"/>
    </xf>
    <xf numFmtId="0" fontId="31" fillId="0" borderId="8" xfId="0" applyFont="1" applyBorder="1" applyAlignment="1">
      <alignment horizontal="left"/>
    </xf>
    <xf numFmtId="0" fontId="32" fillId="0" borderId="10" xfId="0" quotePrefix="1" applyFont="1" applyBorder="1" applyAlignment="1">
      <alignment horizontal="left" vertical="center" wrapText="1"/>
    </xf>
    <xf numFmtId="0" fontId="32" fillId="0" borderId="20" xfId="0" quotePrefix="1" applyFont="1" applyBorder="1" applyAlignment="1">
      <alignment horizontal="left" vertical="center" wrapText="1"/>
    </xf>
    <xf numFmtId="0" fontId="32" fillId="0" borderId="21" xfId="0" quotePrefix="1" applyFont="1" applyBorder="1" applyAlignment="1">
      <alignment horizontal="left" vertical="center" wrapText="1"/>
    </xf>
    <xf numFmtId="0" fontId="31" fillId="0" borderId="19" xfId="0" applyFont="1" applyBorder="1" applyAlignment="1">
      <alignment horizontal="center" wrapText="1"/>
    </xf>
    <xf numFmtId="0" fontId="6" fillId="0" borderId="12" xfId="0" applyFont="1" applyBorder="1" applyAlignment="1">
      <alignment horizontal="center" vertical="center" wrapText="1" readingOrder="1"/>
    </xf>
    <xf numFmtId="0" fontId="6" fillId="0" borderId="7" xfId="0" applyFont="1" applyBorder="1" applyAlignment="1">
      <alignment horizontal="center" vertical="center" wrapText="1" readingOrder="1"/>
    </xf>
    <xf numFmtId="0" fontId="6" fillId="0" borderId="1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3" fillId="0" borderId="10" xfId="0" applyFont="1" applyBorder="1" applyAlignment="1">
      <alignment horizontal="center" vertical="center" wrapText="1" readingOrder="1"/>
    </xf>
    <xf numFmtId="0" fontId="3" fillId="0" borderId="21" xfId="0" applyFont="1" applyBorder="1" applyAlignment="1">
      <alignment horizontal="center" vertical="center" wrapText="1" readingOrder="1"/>
    </xf>
    <xf numFmtId="0" fontId="18" fillId="0" borderId="25" xfId="0" applyFont="1" applyBorder="1" applyAlignment="1">
      <alignment horizontal="left" vertical="top" wrapText="1"/>
    </xf>
    <xf numFmtId="0" fontId="18" fillId="0" borderId="0" xfId="0" applyFont="1" applyAlignment="1">
      <alignment horizontal="left" vertical="top" wrapText="1"/>
    </xf>
    <xf numFmtId="0" fontId="3" fillId="8" borderId="0" xfId="0" applyFont="1" applyFill="1" applyAlignment="1">
      <alignment horizont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wrapText="1" readingOrder="1"/>
    </xf>
    <xf numFmtId="0" fontId="46" fillId="13" borderId="49" xfId="0" applyFont="1" applyFill="1" applyBorder="1" applyAlignment="1">
      <alignment horizontal="center" vertical="center" wrapText="1"/>
    </xf>
    <xf numFmtId="0" fontId="46" fillId="13" borderId="46" xfId="0" applyFont="1" applyFill="1" applyBorder="1" applyAlignment="1">
      <alignment horizontal="center" vertical="center" wrapText="1"/>
    </xf>
    <xf numFmtId="0" fontId="46" fillId="13" borderId="15" xfId="0" applyFont="1" applyFill="1" applyBorder="1" applyAlignment="1">
      <alignment horizontal="center" vertical="center" wrapText="1"/>
    </xf>
    <xf numFmtId="0" fontId="46" fillId="13" borderId="1" xfId="0" applyFont="1" applyFill="1" applyBorder="1" applyAlignment="1">
      <alignment horizontal="center" vertical="center" wrapText="1"/>
    </xf>
    <xf numFmtId="0" fontId="2" fillId="0" borderId="48" xfId="0" applyFont="1" applyBorder="1" applyAlignment="1">
      <alignment horizontal="center" vertical="center" wrapText="1"/>
    </xf>
    <xf numFmtId="0" fontId="2" fillId="0" borderId="47" xfId="0" applyFont="1" applyBorder="1" applyAlignment="1">
      <alignment horizontal="center" vertical="center" wrapText="1"/>
    </xf>
    <xf numFmtId="0" fontId="23" fillId="0" borderId="49" xfId="0" applyFont="1" applyBorder="1" applyAlignment="1">
      <alignment horizontal="center" vertical="center"/>
    </xf>
    <xf numFmtId="0" fontId="23" fillId="0" borderId="46" xfId="0" applyFont="1" applyBorder="1" applyAlignment="1">
      <alignment horizontal="center" vertical="center"/>
    </xf>
    <xf numFmtId="0" fontId="2" fillId="0" borderId="15" xfId="0" applyFont="1" applyBorder="1" applyAlignment="1">
      <alignment horizontal="left" vertical="center" wrapText="1"/>
    </xf>
    <xf numFmtId="0" fontId="2" fillId="0" borderId="1" xfId="0" applyFont="1" applyBorder="1" applyAlignment="1">
      <alignment horizontal="left" vertical="center" wrapText="1"/>
    </xf>
    <xf numFmtId="0" fontId="46" fillId="0" borderId="53" xfId="0" applyFont="1" applyBorder="1" applyAlignment="1">
      <alignment horizontal="center" vertical="center" wrapText="1"/>
    </xf>
    <xf numFmtId="0" fontId="46" fillId="0" borderId="54" xfId="0" applyFont="1" applyBorder="1" applyAlignment="1">
      <alignment horizontal="center" vertical="center" wrapText="1"/>
    </xf>
    <xf numFmtId="0" fontId="28" fillId="0" borderId="49" xfId="0" applyFont="1" applyBorder="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46" xfId="0" applyFont="1" applyBorder="1" applyAlignment="1">
      <alignment horizontal="center" vertical="center"/>
    </xf>
    <xf numFmtId="0" fontId="4" fillId="0" borderId="15" xfId="0" applyFont="1" applyBorder="1" applyAlignment="1">
      <alignment horizontal="left" vertical="center" wrapText="1"/>
    </xf>
    <xf numFmtId="0" fontId="4"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26" xfId="0" applyFont="1" applyBorder="1" applyAlignment="1">
      <alignment horizontal="left" vertical="center" wrapText="1"/>
    </xf>
    <xf numFmtId="0" fontId="4" fillId="0" borderId="13" xfId="0" applyFont="1" applyBorder="1" applyAlignment="1">
      <alignment horizontal="left" vertical="center" wrapText="1"/>
    </xf>
    <xf numFmtId="0" fontId="4" fillId="0" borderId="65" xfId="0" applyFont="1" applyBorder="1" applyAlignment="1">
      <alignment horizontal="center" vertical="center" wrapText="1"/>
    </xf>
    <xf numFmtId="0" fontId="4" fillId="0" borderId="58" xfId="0" applyFont="1" applyBorder="1" applyAlignment="1">
      <alignment horizontal="center" vertical="center" wrapText="1"/>
    </xf>
    <xf numFmtId="0" fontId="28" fillId="0" borderId="55" xfId="0" applyFont="1" applyBorder="1" applyAlignment="1">
      <alignment horizontal="center" vertical="center"/>
    </xf>
    <xf numFmtId="0" fontId="4" fillId="0" borderId="6" xfId="0" applyFont="1" applyBorder="1" applyAlignment="1">
      <alignment horizontal="left" vertical="center" wrapText="1"/>
    </xf>
    <xf numFmtId="0" fontId="4" fillId="0" borderId="64" xfId="0" applyFont="1" applyBorder="1" applyAlignment="1">
      <alignment horizontal="center" vertical="center" wrapText="1"/>
    </xf>
    <xf numFmtId="0" fontId="18" fillId="37" borderId="26" xfId="0" applyFont="1" applyFill="1" applyBorder="1" applyAlignment="1">
      <alignment horizontal="left" vertical="center" wrapText="1"/>
    </xf>
    <xf numFmtId="0" fontId="18" fillId="37" borderId="6" xfId="0" applyFont="1" applyFill="1" applyBorder="1" applyAlignment="1">
      <alignment horizontal="left" vertical="center" wrapText="1"/>
    </xf>
    <xf numFmtId="0" fontId="18" fillId="37" borderId="26" xfId="0" applyFont="1" applyFill="1" applyBorder="1" applyAlignment="1">
      <alignment horizontal="center" vertical="center" wrapText="1"/>
    </xf>
    <xf numFmtId="0" fontId="18" fillId="37" borderId="6" xfId="0" applyFont="1" applyFill="1" applyBorder="1" applyAlignment="1">
      <alignment horizontal="center" vertical="center" wrapText="1"/>
    </xf>
    <xf numFmtId="0" fontId="58" fillId="37" borderId="51" xfId="0" applyFont="1" applyFill="1" applyBorder="1" applyAlignment="1">
      <alignment horizontal="center" vertical="center"/>
    </xf>
    <xf numFmtId="0" fontId="58" fillId="37" borderId="43" xfId="0" applyFont="1" applyFill="1" applyBorder="1" applyAlignment="1">
      <alignment horizontal="center" vertical="center"/>
    </xf>
    <xf numFmtId="0" fontId="111" fillId="37" borderId="10" xfId="0" applyFont="1" applyFill="1" applyBorder="1" applyAlignment="1">
      <alignment horizontal="left" vertical="center" wrapText="1"/>
    </xf>
    <xf numFmtId="0" fontId="111" fillId="37" borderId="20" xfId="0" applyFont="1" applyFill="1" applyBorder="1" applyAlignment="1">
      <alignment horizontal="left" vertical="center" wrapText="1"/>
    </xf>
    <xf numFmtId="0" fontId="111" fillId="37" borderId="21" xfId="0" applyFont="1" applyFill="1" applyBorder="1" applyAlignment="1">
      <alignment horizontal="left" vertical="center" wrapText="1"/>
    </xf>
    <xf numFmtId="0" fontId="6" fillId="0" borderId="15" xfId="0" applyFont="1" applyBorder="1" applyAlignment="1">
      <alignment horizontal="left" vertical="center" wrapText="1"/>
    </xf>
    <xf numFmtId="0" fontId="4" fillId="0" borderId="1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6" fillId="13" borderId="15" xfId="0" applyFont="1" applyFill="1" applyBorder="1" applyAlignment="1">
      <alignment horizontal="left" vertical="center" wrapText="1"/>
    </xf>
    <xf numFmtId="0" fontId="46" fillId="13" borderId="1" xfId="0" applyFont="1" applyFill="1" applyBorder="1" applyAlignment="1">
      <alignment horizontal="left" vertical="center" wrapText="1"/>
    </xf>
    <xf numFmtId="0" fontId="2" fillId="0" borderId="26" xfId="0" applyFont="1" applyBorder="1" applyAlignment="1">
      <alignment horizontal="left" vertical="center" wrapText="1"/>
    </xf>
    <xf numFmtId="0" fontId="2" fillId="0" borderId="13" xfId="0" applyFont="1" applyBorder="1" applyAlignment="1">
      <alignment horizontal="left" vertical="center" wrapText="1"/>
    </xf>
    <xf numFmtId="0" fontId="2" fillId="0" borderId="60" xfId="0" applyFont="1" applyBorder="1" applyAlignment="1">
      <alignment horizontal="left" vertical="center" wrapText="1"/>
    </xf>
    <xf numFmtId="0" fontId="2" fillId="0" borderId="22" xfId="0" applyFont="1" applyBorder="1" applyAlignment="1">
      <alignment horizontal="left" vertical="center" wrapText="1"/>
    </xf>
    <xf numFmtId="0" fontId="23" fillId="0" borderId="53" xfId="0" applyFont="1" applyBorder="1" applyAlignment="1">
      <alignment horizontal="center" vertical="center"/>
    </xf>
    <xf numFmtId="0" fontId="23" fillId="0" borderId="54" xfId="0" applyFont="1" applyBorder="1" applyAlignment="1">
      <alignment horizontal="center" vertical="center"/>
    </xf>
    <xf numFmtId="0" fontId="23" fillId="0" borderId="44" xfId="0" applyFont="1" applyBorder="1" applyAlignment="1">
      <alignment horizontal="center" vertical="center"/>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5" xfId="0" applyFont="1" applyBorder="1" applyAlignment="1">
      <alignment horizontal="center" vertical="center" wrapText="1"/>
    </xf>
    <xf numFmtId="0" fontId="5" fillId="0" borderId="49" xfId="0" applyFont="1" applyBorder="1" applyAlignment="1">
      <alignment horizontal="center" vertical="center"/>
    </xf>
    <xf numFmtId="0" fontId="5" fillId="0" borderId="44" xfId="0" applyFont="1" applyBorder="1" applyAlignment="1">
      <alignment horizontal="center" vertical="center"/>
    </xf>
    <xf numFmtId="0" fontId="5" fillId="0" borderId="46" xfId="0" applyFont="1" applyBorder="1" applyAlignment="1">
      <alignment horizontal="center" vertical="center"/>
    </xf>
    <xf numFmtId="0" fontId="5" fillId="0" borderId="5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48" xfId="0" applyFont="1" applyBorder="1" applyAlignment="1">
      <alignment horizontal="center" vertical="center"/>
    </xf>
    <xf numFmtId="0" fontId="2" fillId="0" borderId="45" xfId="0" applyFont="1" applyBorder="1" applyAlignment="1">
      <alignment horizontal="center" vertical="center"/>
    </xf>
    <xf numFmtId="0" fontId="2" fillId="0" borderId="47" xfId="0" applyFont="1" applyBorder="1" applyAlignment="1">
      <alignment horizontal="center" vertical="center"/>
    </xf>
    <xf numFmtId="0" fontId="18" fillId="12" borderId="53" xfId="0" applyFont="1" applyFill="1" applyBorder="1" applyAlignment="1">
      <alignment horizontal="center" vertical="center"/>
    </xf>
    <xf numFmtId="0" fontId="18" fillId="12" borderId="55" xfId="0" applyFont="1" applyFill="1" applyBorder="1" applyAlignment="1">
      <alignment horizontal="center" vertical="center"/>
    </xf>
    <xf numFmtId="0" fontId="18" fillId="12" borderId="54" xfId="0" applyFont="1" applyFill="1" applyBorder="1" applyAlignment="1">
      <alignment horizontal="center" vertical="center"/>
    </xf>
    <xf numFmtId="0" fontId="18" fillId="12" borderId="26" xfId="0" applyFont="1" applyFill="1" applyBorder="1" applyAlignment="1">
      <alignment horizontal="left" vertical="center" wrapText="1"/>
    </xf>
    <xf numFmtId="0" fontId="18" fillId="12" borderId="6" xfId="0" applyFont="1" applyFill="1" applyBorder="1" applyAlignment="1">
      <alignment horizontal="left" vertical="center" wrapText="1"/>
    </xf>
    <xf numFmtId="0" fontId="18" fillId="12" borderId="13" xfId="0" applyFont="1" applyFill="1" applyBorder="1" applyAlignment="1">
      <alignment horizontal="left" vertical="center" wrapText="1"/>
    </xf>
    <xf numFmtId="0" fontId="18" fillId="12" borderId="15" xfId="0" applyFont="1" applyFill="1" applyBorder="1" applyAlignment="1">
      <alignment horizontal="left" vertical="center" wrapText="1"/>
    </xf>
    <xf numFmtId="0" fontId="18" fillId="12" borderId="2" xfId="0" applyFont="1" applyFill="1" applyBorder="1" applyAlignment="1">
      <alignment horizontal="left" vertical="center" wrapText="1"/>
    </xf>
    <xf numFmtId="0" fontId="18" fillId="12" borderId="1" xfId="0" applyFont="1" applyFill="1" applyBorder="1" applyAlignment="1">
      <alignment horizontal="left" vertical="center" wrapText="1"/>
    </xf>
    <xf numFmtId="0" fontId="18" fillId="12" borderId="48" xfId="0" applyFont="1" applyFill="1" applyBorder="1" applyAlignment="1">
      <alignment horizontal="center" vertical="center"/>
    </xf>
    <xf numFmtId="0" fontId="18" fillId="12" borderId="45" xfId="0" applyFont="1" applyFill="1" applyBorder="1" applyAlignment="1">
      <alignment horizontal="center" vertical="center"/>
    </xf>
    <xf numFmtId="0" fontId="18" fillId="12" borderId="47" xfId="0" applyFont="1" applyFill="1" applyBorder="1" applyAlignment="1">
      <alignment horizontal="center" vertical="center"/>
    </xf>
    <xf numFmtId="0" fontId="111" fillId="12" borderId="2" xfId="0" applyFont="1" applyFill="1" applyBorder="1" applyAlignment="1">
      <alignment horizontal="left" vertical="center" wrapText="1"/>
    </xf>
    <xf numFmtId="0" fontId="111" fillId="12" borderId="2" xfId="0" applyFont="1" applyFill="1" applyBorder="1" applyAlignment="1">
      <alignment horizontal="left" vertical="center"/>
    </xf>
    <xf numFmtId="0" fontId="2" fillId="0" borderId="49" xfId="0" applyFont="1" applyBorder="1" applyAlignment="1">
      <alignment horizontal="center" vertical="center"/>
    </xf>
    <xf numFmtId="0" fontId="2" fillId="0" borderId="44" xfId="0" applyFont="1" applyBorder="1" applyAlignment="1">
      <alignment horizontal="center" vertical="center"/>
    </xf>
    <xf numFmtId="0" fontId="2" fillId="0" borderId="46" xfId="0" applyFont="1" applyBorder="1" applyAlignment="1">
      <alignment horizontal="center" vertical="center"/>
    </xf>
    <xf numFmtId="0" fontId="111" fillId="12" borderId="49" xfId="0" applyFont="1" applyFill="1" applyBorder="1" applyAlignment="1">
      <alignment horizontal="center" vertical="center"/>
    </xf>
    <xf numFmtId="0" fontId="111" fillId="12" borderId="51" xfId="0" applyFont="1" applyFill="1" applyBorder="1" applyAlignment="1">
      <alignment horizontal="center" vertical="center"/>
    </xf>
    <xf numFmtId="0" fontId="18" fillId="12" borderId="12" xfId="0" applyFont="1" applyFill="1" applyBorder="1" applyAlignment="1">
      <alignment horizontal="left" vertical="center" wrapText="1"/>
    </xf>
    <xf numFmtId="0" fontId="18" fillId="12" borderId="50" xfId="0" applyFont="1" applyFill="1" applyBorder="1" applyAlignment="1">
      <alignment horizontal="center" vertical="center"/>
    </xf>
    <xf numFmtId="0" fontId="17" fillId="12" borderId="53" xfId="0" applyFont="1" applyFill="1" applyBorder="1" applyAlignment="1">
      <alignment horizontal="center"/>
    </xf>
    <xf numFmtId="0" fontId="17" fillId="12" borderId="54" xfId="0" applyFont="1" applyFill="1" applyBorder="1" applyAlignment="1">
      <alignment horizontal="center"/>
    </xf>
    <xf numFmtId="0" fontId="17" fillId="12" borderId="65" xfId="0" applyFont="1" applyFill="1" applyBorder="1" applyAlignment="1">
      <alignment horizontal="center" vertical="center"/>
    </xf>
    <xf numFmtId="0" fontId="17" fillId="12" borderId="58" xfId="0" applyFont="1" applyFill="1" applyBorder="1" applyAlignment="1">
      <alignment horizontal="center" vertical="center"/>
    </xf>
    <xf numFmtId="0" fontId="17" fillId="12" borderId="48" xfId="0" applyFont="1" applyFill="1" applyBorder="1" applyAlignment="1">
      <alignment horizontal="center" vertical="center"/>
    </xf>
    <xf numFmtId="0" fontId="17" fillId="12" borderId="47" xfId="0" applyFont="1" applyFill="1" applyBorder="1" applyAlignment="1">
      <alignment horizontal="center" vertical="center"/>
    </xf>
    <xf numFmtId="0" fontId="17" fillId="12" borderId="50" xfId="0" applyFont="1" applyFill="1" applyBorder="1" applyAlignment="1">
      <alignment horizontal="center" vertical="center"/>
    </xf>
    <xf numFmtId="0" fontId="18" fillId="12" borderId="7" xfId="0" applyFont="1" applyFill="1" applyBorder="1" applyAlignment="1">
      <alignment horizontal="left" vertical="center" wrapText="1"/>
    </xf>
    <xf numFmtId="0" fontId="18" fillId="12" borderId="57" xfId="0" applyFont="1" applyFill="1" applyBorder="1" applyAlignment="1">
      <alignment horizontal="center" vertical="center" wrapText="1"/>
    </xf>
    <xf numFmtId="0" fontId="18" fillId="12" borderId="45" xfId="0" applyFont="1" applyFill="1" applyBorder="1" applyAlignment="1">
      <alignment horizontal="center" vertical="center" wrapText="1"/>
    </xf>
    <xf numFmtId="0" fontId="18" fillId="12" borderId="47" xfId="0" applyFont="1" applyFill="1" applyBorder="1" applyAlignment="1">
      <alignment horizontal="center" vertical="center" wrapText="1"/>
    </xf>
    <xf numFmtId="0" fontId="58" fillId="12" borderId="53" xfId="0" applyFont="1" applyFill="1" applyBorder="1" applyAlignment="1">
      <alignment horizontal="center" vertical="center"/>
    </xf>
    <xf numFmtId="0" fontId="58" fillId="12" borderId="55" xfId="0" applyFont="1" applyFill="1" applyBorder="1" applyAlignment="1">
      <alignment horizontal="center" vertical="center"/>
    </xf>
    <xf numFmtId="0" fontId="17" fillId="12" borderId="64" xfId="0" applyFont="1" applyFill="1" applyBorder="1" applyAlignment="1">
      <alignment horizontal="center" vertical="center"/>
    </xf>
    <xf numFmtId="0" fontId="113" fillId="12" borderId="53" xfId="0" applyFont="1" applyFill="1" applyBorder="1" applyAlignment="1">
      <alignment horizontal="center" vertical="center" wrapText="1"/>
    </xf>
    <xf numFmtId="0" fontId="113" fillId="12" borderId="55" xfId="0" applyFont="1" applyFill="1" applyBorder="1" applyAlignment="1">
      <alignment horizontal="center" vertical="center" wrapText="1"/>
    </xf>
    <xf numFmtId="0" fontId="113" fillId="12" borderId="54" xfId="0" applyFont="1" applyFill="1" applyBorder="1" applyAlignment="1">
      <alignment horizontal="center" vertical="center" wrapText="1"/>
    </xf>
    <xf numFmtId="0" fontId="113" fillId="12" borderId="52" xfId="0" applyFont="1" applyFill="1" applyBorder="1" applyAlignment="1">
      <alignment horizontal="left" vertical="center" wrapText="1"/>
    </xf>
    <xf numFmtId="0" fontId="113" fillId="12" borderId="3" xfId="0" applyFont="1" applyFill="1" applyBorder="1" applyAlignment="1">
      <alignment horizontal="left" vertical="center" wrapText="1"/>
    </xf>
    <xf numFmtId="0" fontId="113" fillId="12" borderId="4" xfId="0" applyFont="1" applyFill="1" applyBorder="1" applyAlignment="1">
      <alignment horizontal="left" vertical="center" wrapText="1"/>
    </xf>
    <xf numFmtId="0" fontId="18" fillId="12" borderId="28" xfId="0" applyFont="1" applyFill="1" applyBorder="1" applyAlignment="1">
      <alignment horizontal="center" vertical="center" wrapText="1"/>
    </xf>
    <xf numFmtId="0" fontId="18" fillId="12" borderId="39" xfId="0" applyFont="1" applyFill="1" applyBorder="1" applyAlignment="1">
      <alignment horizontal="center" vertical="center" wrapText="1"/>
    </xf>
    <xf numFmtId="0" fontId="18" fillId="12" borderId="30" xfId="0" applyFont="1" applyFill="1" applyBorder="1" applyAlignment="1">
      <alignment horizontal="center" vertical="center" wrapText="1"/>
    </xf>
    <xf numFmtId="0" fontId="111" fillId="12" borderId="10" xfId="0" applyFont="1" applyFill="1" applyBorder="1" applyAlignment="1">
      <alignment horizontal="left" vertical="center" wrapText="1"/>
    </xf>
    <xf numFmtId="0" fontId="113" fillId="12" borderId="59" xfId="0" applyFont="1" applyFill="1" applyBorder="1" applyAlignment="1">
      <alignment horizontal="left" vertical="center" wrapText="1"/>
    </xf>
    <xf numFmtId="0" fontId="113" fillId="12" borderId="33" xfId="0" applyFont="1" applyFill="1" applyBorder="1" applyAlignment="1">
      <alignment horizontal="left" vertical="center" wrapText="1"/>
    </xf>
    <xf numFmtId="0" fontId="113" fillId="12" borderId="72" xfId="0" applyFont="1" applyFill="1" applyBorder="1" applyAlignment="1">
      <alignment horizontal="left" vertical="center" wrapText="1"/>
    </xf>
    <xf numFmtId="0" fontId="111" fillId="12" borderId="7" xfId="0" applyFont="1" applyFill="1" applyBorder="1" applyAlignment="1">
      <alignment horizontal="left" vertical="center" wrapText="1"/>
    </xf>
    <xf numFmtId="0" fontId="28" fillId="0" borderId="53" xfId="0" applyFont="1" applyBorder="1" applyAlignment="1">
      <alignment horizontal="center" vertical="center"/>
    </xf>
    <xf numFmtId="0" fontId="28" fillId="0" borderId="54" xfId="0" applyFont="1" applyBorder="1" applyAlignment="1">
      <alignment horizontal="center" vertical="center"/>
    </xf>
    <xf numFmtId="0" fontId="4" fillId="0" borderId="26"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2" fillId="0" borderId="65" xfId="0" applyFont="1" applyBorder="1" applyAlignment="1">
      <alignment horizontal="center" vertical="center"/>
    </xf>
    <xf numFmtId="0" fontId="2" fillId="0" borderId="58" xfId="0" applyFont="1" applyBorder="1" applyAlignment="1">
      <alignment horizontal="center" vertical="center"/>
    </xf>
    <xf numFmtId="0" fontId="6" fillId="0" borderId="5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7" xfId="0" applyFont="1" applyBorder="1" applyAlignment="1">
      <alignment horizontal="center" vertical="center" wrapText="1"/>
    </xf>
    <xf numFmtId="0" fontId="13" fillId="0" borderId="53" xfId="0" applyFont="1" applyBorder="1" applyAlignment="1">
      <alignment horizontal="center" vertical="center"/>
    </xf>
    <xf numFmtId="0" fontId="13" fillId="0" borderId="55" xfId="0" applyFont="1" applyBorder="1" applyAlignment="1">
      <alignment horizontal="center" vertical="center"/>
    </xf>
    <xf numFmtId="0" fontId="13" fillId="0" borderId="54" xfId="0" applyFont="1" applyBorder="1" applyAlignment="1">
      <alignment horizontal="center" vertical="center"/>
    </xf>
    <xf numFmtId="0" fontId="2" fillId="0" borderId="26"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8" xfId="0" applyFont="1" applyBorder="1" applyAlignment="1">
      <alignment horizontal="center" vertical="center" wrapText="1"/>
    </xf>
    <xf numFmtId="0" fontId="85" fillId="0" borderId="53" xfId="0" applyFont="1" applyBorder="1" applyAlignment="1">
      <alignment horizontal="center" vertical="center"/>
    </xf>
    <xf numFmtId="0" fontId="85" fillId="0" borderId="55" xfId="0" applyFont="1" applyBorder="1" applyAlignment="1">
      <alignment horizontal="center" vertical="center"/>
    </xf>
    <xf numFmtId="0" fontId="85" fillId="0" borderId="54" xfId="0" applyFont="1" applyBorder="1" applyAlignment="1">
      <alignment horizontal="center" vertical="center"/>
    </xf>
    <xf numFmtId="0" fontId="19" fillId="0" borderId="5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2" fillId="0" borderId="12" xfId="0" applyFont="1" applyBorder="1" applyAlignment="1">
      <alignment horizontal="center" vertical="center" wrapText="1"/>
    </xf>
    <xf numFmtId="0" fontId="2" fillId="0" borderId="7" xfId="0" applyFont="1" applyBorder="1" applyAlignment="1">
      <alignment horizontal="center" vertical="center" wrapText="1"/>
    </xf>
    <xf numFmtId="0" fontId="72" fillId="0" borderId="36" xfId="0" applyFont="1" applyBorder="1" applyAlignment="1">
      <alignment horizontal="center" vertical="center" wrapText="1"/>
    </xf>
    <xf numFmtId="0" fontId="72" fillId="0" borderId="38" xfId="0" applyFont="1" applyBorder="1" applyAlignment="1">
      <alignment horizontal="center" vertical="center" wrapText="1"/>
    </xf>
    <xf numFmtId="0" fontId="72" fillId="0" borderId="37" xfId="0" applyFont="1" applyBorder="1" applyAlignment="1">
      <alignment horizontal="center" vertical="center" wrapText="1"/>
    </xf>
    <xf numFmtId="0" fontId="72" fillId="0" borderId="27" xfId="0" applyFont="1" applyBorder="1" applyAlignment="1">
      <alignment horizontal="center" vertical="center" wrapText="1"/>
    </xf>
    <xf numFmtId="0" fontId="72" fillId="0" borderId="28"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9" xfId="0" applyFont="1" applyBorder="1" applyAlignment="1">
      <alignment horizontal="center" vertical="center" wrapText="1"/>
    </xf>
    <xf numFmtId="0" fontId="72" fillId="0" borderId="29" xfId="0" applyFont="1" applyBorder="1" applyAlignment="1">
      <alignment horizontal="center" vertical="center" wrapText="1"/>
    </xf>
    <xf numFmtId="0" fontId="72" fillId="0" borderId="30" xfId="0" applyFont="1" applyBorder="1" applyAlignment="1">
      <alignment horizontal="center" vertical="center" wrapText="1"/>
    </xf>
    <xf numFmtId="0" fontId="4" fillId="0" borderId="35" xfId="0" applyFont="1" applyBorder="1" applyAlignment="1">
      <alignment horizontal="left" vertical="center" wrapText="1" readingOrder="1"/>
    </xf>
    <xf numFmtId="0" fontId="4" fillId="17" borderId="27" xfId="0" applyFont="1" applyFill="1" applyBorder="1" applyAlignment="1">
      <alignment horizontal="left" vertical="center" wrapText="1" readingOrder="1"/>
    </xf>
    <xf numFmtId="0" fontId="69" fillId="0" borderId="28" xfId="0" applyFont="1" applyBorder="1" applyAlignment="1">
      <alignment horizontal="left" vertical="center" wrapText="1" readingOrder="1"/>
    </xf>
    <xf numFmtId="0" fontId="4" fillId="17" borderId="31" xfId="0" applyFont="1" applyFill="1" applyBorder="1" applyAlignment="1">
      <alignment horizontal="left" vertical="center" wrapText="1" readingOrder="1"/>
    </xf>
    <xf numFmtId="0" fontId="69" fillId="0" borderId="39" xfId="0" applyFont="1" applyBorder="1" applyAlignment="1">
      <alignment horizontal="left" vertical="center" wrapText="1" readingOrder="1"/>
    </xf>
    <xf numFmtId="0" fontId="4" fillId="17" borderId="29" xfId="0" applyFont="1" applyFill="1" applyBorder="1" applyAlignment="1">
      <alignment horizontal="left" vertical="center" wrapText="1" readingOrder="1"/>
    </xf>
    <xf numFmtId="0" fontId="69" fillId="0" borderId="30" xfId="0" applyFont="1" applyBorder="1" applyAlignment="1">
      <alignment horizontal="left" vertical="center" wrapText="1" readingOrder="1"/>
    </xf>
    <xf numFmtId="0" fontId="4" fillId="0" borderId="27" xfId="0" applyFont="1" applyBorder="1" applyAlignment="1">
      <alignment horizontal="left" vertical="center" wrapText="1" readingOrder="1"/>
    </xf>
    <xf numFmtId="0" fontId="69" fillId="0" borderId="28" xfId="0" applyFont="1" applyBorder="1"/>
    <xf numFmtId="0" fontId="4" fillId="0" borderId="31" xfId="0" applyFont="1" applyBorder="1" applyAlignment="1">
      <alignment horizontal="left" vertical="center" wrapText="1" readingOrder="1"/>
    </xf>
    <xf numFmtId="0" fontId="69" fillId="0" borderId="39" xfId="0" applyFont="1" applyBorder="1"/>
    <xf numFmtId="0" fontId="4" fillId="0" borderId="29" xfId="0" applyFont="1" applyBorder="1" applyAlignment="1">
      <alignment horizontal="left" vertical="center" wrapText="1" readingOrder="1"/>
    </xf>
    <xf numFmtId="0" fontId="69" fillId="0" borderId="30" xfId="0" applyFont="1" applyBorder="1"/>
    <xf numFmtId="0" fontId="70" fillId="0" borderId="27" xfId="0" applyFont="1" applyBorder="1" applyAlignment="1">
      <alignment horizontal="center" vertical="center" wrapText="1"/>
    </xf>
    <xf numFmtId="0" fontId="70" fillId="0" borderId="28" xfId="0" applyFont="1" applyBorder="1" applyAlignment="1">
      <alignment horizontal="center" vertical="center" wrapText="1"/>
    </xf>
    <xf numFmtId="0" fontId="70" fillId="0" borderId="31" xfId="0" applyFont="1" applyBorder="1" applyAlignment="1">
      <alignment horizontal="center" vertical="center" wrapText="1"/>
    </xf>
    <xf numFmtId="0" fontId="70" fillId="0" borderId="39" xfId="0" applyFont="1" applyBorder="1" applyAlignment="1">
      <alignment horizontal="center" vertical="center" wrapText="1"/>
    </xf>
    <xf numFmtId="0" fontId="70" fillId="0" borderId="29" xfId="0" applyFont="1" applyBorder="1" applyAlignment="1">
      <alignment horizontal="center" vertical="center" wrapText="1"/>
    </xf>
    <xf numFmtId="0" fontId="70" fillId="0" borderId="30" xfId="0" applyFont="1" applyBorder="1" applyAlignment="1">
      <alignment horizontal="center" vertical="center" wrapText="1"/>
    </xf>
    <xf numFmtId="0" fontId="2" fillId="0" borderId="27" xfId="0" applyFont="1" applyBorder="1" applyAlignment="1">
      <alignment horizontal="left" vertical="center" wrapText="1" readingOrder="1"/>
    </xf>
    <xf numFmtId="0" fontId="71" fillId="0" borderId="28" xfId="0" applyFont="1" applyBorder="1"/>
    <xf numFmtId="0" fontId="2" fillId="0" borderId="31" xfId="0" applyFont="1" applyBorder="1" applyAlignment="1">
      <alignment horizontal="left" vertical="center" wrapText="1" readingOrder="1"/>
    </xf>
    <xf numFmtId="0" fontId="71" fillId="0" borderId="39" xfId="0" applyFont="1" applyBorder="1"/>
    <xf numFmtId="0" fontId="2" fillId="0" borderId="29" xfId="0" applyFont="1" applyBorder="1" applyAlignment="1">
      <alignment horizontal="left" vertical="center" wrapText="1" readingOrder="1"/>
    </xf>
    <xf numFmtId="0" fontId="71" fillId="0" borderId="30" xfId="0" applyFont="1" applyBorder="1"/>
    <xf numFmtId="0" fontId="70" fillId="0" borderId="36" xfId="0" applyFont="1" applyBorder="1" applyAlignment="1">
      <alignment horizontal="center" vertical="center" wrapText="1"/>
    </xf>
    <xf numFmtId="0" fontId="70" fillId="0" borderId="38" xfId="0" applyFont="1" applyBorder="1" applyAlignment="1">
      <alignment horizontal="center" vertical="center" wrapText="1"/>
    </xf>
    <xf numFmtId="0" fontId="70" fillId="0" borderId="37" xfId="0" applyFont="1" applyBorder="1" applyAlignment="1">
      <alignment horizontal="center" vertical="center" wrapText="1"/>
    </xf>
    <xf numFmtId="0" fontId="9" fillId="0" borderId="0" xfId="0" applyFont="1" applyAlignment="1">
      <alignment horizontal="justify"/>
    </xf>
    <xf numFmtId="0" fontId="2" fillId="0" borderId="0" xfId="0" applyFont="1" applyAlignment="1">
      <alignment horizontal="justify" vertical="justify" wrapText="1"/>
    </xf>
    <xf numFmtId="0" fontId="0" fillId="0" borderId="0" xfId="0" applyAlignment="1">
      <alignment horizontal="justify" vertical="justify" wrapText="1"/>
    </xf>
    <xf numFmtId="0" fontId="28" fillId="19" borderId="36" xfId="0" applyFont="1" applyFill="1" applyBorder="1" applyAlignment="1" applyProtection="1">
      <alignment horizontal="left" vertical="center" wrapText="1"/>
      <protection locked="0"/>
    </xf>
    <xf numFmtId="0" fontId="28" fillId="19" borderId="38" xfId="0" applyFont="1" applyFill="1" applyBorder="1" applyAlignment="1" applyProtection="1">
      <alignment horizontal="left" vertical="center" wrapText="1"/>
      <protection locked="0"/>
    </xf>
    <xf numFmtId="0" fontId="28" fillId="19" borderId="37" xfId="0" applyFont="1" applyFill="1" applyBorder="1" applyAlignment="1" applyProtection="1">
      <alignment horizontal="left" vertical="center" wrapText="1"/>
      <protection locked="0"/>
    </xf>
    <xf numFmtId="0" fontId="28" fillId="19" borderId="36" xfId="0" quotePrefix="1" applyFont="1" applyFill="1" applyBorder="1" applyAlignment="1" applyProtection="1">
      <alignment horizontal="left" vertical="center" wrapText="1"/>
      <protection locked="0"/>
    </xf>
    <xf numFmtId="0" fontId="29" fillId="21" borderId="35" xfId="0" applyFont="1" applyFill="1" applyBorder="1" applyAlignment="1" applyProtection="1">
      <alignment horizontal="left" vertical="center" wrapText="1"/>
      <protection locked="0"/>
    </xf>
    <xf numFmtId="0" fontId="60" fillId="18" borderId="35" xfId="0" applyFont="1" applyFill="1" applyBorder="1" applyAlignment="1">
      <alignment horizontal="center" vertical="center" wrapText="1"/>
    </xf>
    <xf numFmtId="49" fontId="59" fillId="0" borderId="36" xfId="0" applyNumberFormat="1" applyFont="1" applyBorder="1" applyAlignment="1">
      <alignment horizontal="center" vertical="center" wrapText="1" readingOrder="1"/>
    </xf>
    <xf numFmtId="49" fontId="59" fillId="0" borderId="38" xfId="0" applyNumberFormat="1" applyFont="1" applyBorder="1" applyAlignment="1">
      <alignment horizontal="center" vertical="center" wrapText="1" readingOrder="1"/>
    </xf>
    <xf numFmtId="49" fontId="59" fillId="0" borderId="37" xfId="0" applyNumberFormat="1" applyFont="1" applyBorder="1" applyAlignment="1">
      <alignment horizontal="center"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4" fillId="0" borderId="37" xfId="0" applyFont="1" applyBorder="1" applyAlignment="1">
      <alignment horizontal="center" vertical="center" wrapText="1" readingOrder="1"/>
    </xf>
    <xf numFmtId="0" fontId="4" fillId="0" borderId="35" xfId="0" applyFont="1" applyBorder="1" applyAlignment="1">
      <alignment horizontal="center" vertical="center" wrapText="1" readingOrder="1"/>
    </xf>
    <xf numFmtId="0" fontId="2" fillId="0" borderId="35" xfId="0" applyFont="1" applyBorder="1" applyAlignment="1">
      <alignment horizontal="left" vertical="center" wrapText="1" readingOrder="1"/>
    </xf>
    <xf numFmtId="0" fontId="4" fillId="0" borderId="36" xfId="0" applyFont="1" applyBorder="1" applyAlignment="1">
      <alignment horizontal="left" vertical="center" wrapText="1" readingOrder="1"/>
    </xf>
    <xf numFmtId="0" fontId="4" fillId="0" borderId="38" xfId="0" applyFont="1" applyBorder="1" applyAlignment="1">
      <alignment horizontal="left" vertical="center" wrapText="1" readingOrder="1"/>
    </xf>
    <xf numFmtId="0" fontId="4" fillId="0" borderId="37" xfId="0" applyFont="1" applyBorder="1" applyAlignment="1">
      <alignment horizontal="left" vertical="center" wrapText="1" readingOrder="1"/>
    </xf>
    <xf numFmtId="0" fontId="4" fillId="17" borderId="27" xfId="0" quotePrefix="1" applyFont="1" applyFill="1" applyBorder="1" applyAlignment="1">
      <alignment horizontal="left" vertical="center" wrapText="1" readingOrder="1"/>
    </xf>
    <xf numFmtId="0" fontId="2" fillId="17" borderId="27" xfId="0" applyFont="1" applyFill="1" applyBorder="1" applyAlignment="1">
      <alignment horizontal="left" vertical="center" wrapText="1" readingOrder="1"/>
    </xf>
    <xf numFmtId="0" fontId="71" fillId="0" borderId="28" xfId="0" applyFont="1" applyBorder="1" applyAlignment="1">
      <alignment horizontal="left" vertical="center" wrapText="1" readingOrder="1"/>
    </xf>
    <xf numFmtId="0" fontId="2" fillId="17" borderId="31" xfId="0" applyFont="1" applyFill="1" applyBorder="1" applyAlignment="1">
      <alignment horizontal="left" vertical="center" wrapText="1" readingOrder="1"/>
    </xf>
    <xf numFmtId="0" fontId="71" fillId="0" borderId="39" xfId="0" applyFont="1" applyBorder="1" applyAlignment="1">
      <alignment horizontal="left" vertical="center" wrapText="1" readingOrder="1"/>
    </xf>
    <xf numFmtId="0" fontId="2" fillId="17" borderId="29" xfId="0" applyFont="1" applyFill="1" applyBorder="1" applyAlignment="1">
      <alignment horizontal="left" vertical="center" wrapText="1" readingOrder="1"/>
    </xf>
    <xf numFmtId="0" fontId="71" fillId="0" borderId="30" xfId="0" applyFont="1" applyBorder="1" applyAlignment="1">
      <alignment horizontal="left" vertical="center" wrapText="1" readingOrder="1"/>
    </xf>
    <xf numFmtId="1" fontId="32" fillId="16" borderId="35" xfId="0" applyNumberFormat="1" applyFont="1" applyFill="1" applyBorder="1" applyAlignment="1">
      <alignment horizontal="center" vertical="center" wrapText="1"/>
    </xf>
    <xf numFmtId="0" fontId="59" fillId="0" borderId="36" xfId="0" applyFont="1" applyBorder="1" applyAlignment="1">
      <alignment horizontal="center" vertical="center" wrapText="1"/>
    </xf>
    <xf numFmtId="0" fontId="59" fillId="0" borderId="38" xfId="0" applyFont="1" applyBorder="1" applyAlignment="1">
      <alignment horizontal="center" vertical="center" wrapText="1"/>
    </xf>
    <xf numFmtId="0" fontId="59" fillId="0" borderId="37" xfId="0" applyFont="1" applyBorder="1" applyAlignment="1">
      <alignment horizontal="center" vertical="center" wrapText="1"/>
    </xf>
    <xf numFmtId="9" fontId="70" fillId="0" borderId="36" xfId="0" applyNumberFormat="1" applyFont="1" applyBorder="1" applyAlignment="1">
      <alignment horizontal="center" vertical="center" wrapText="1"/>
    </xf>
    <xf numFmtId="49" fontId="82" fillId="0" borderId="36" xfId="0" applyNumberFormat="1" applyFont="1" applyBorder="1" applyAlignment="1">
      <alignment horizontal="center" vertical="center" wrapText="1" readingOrder="1"/>
    </xf>
    <xf numFmtId="49" fontId="82" fillId="0" borderId="38" xfId="0" applyNumberFormat="1" applyFont="1" applyBorder="1" applyAlignment="1">
      <alignment horizontal="center" vertical="center" wrapText="1" readingOrder="1"/>
    </xf>
    <xf numFmtId="49" fontId="82" fillId="0" borderId="37" xfId="0" applyNumberFormat="1" applyFont="1" applyBorder="1" applyAlignment="1">
      <alignment horizontal="center" vertical="center" wrapText="1" readingOrder="1"/>
    </xf>
    <xf numFmtId="0" fontId="9" fillId="17" borderId="27" xfId="0" applyFont="1" applyFill="1" applyBorder="1" applyAlignment="1">
      <alignment horizontal="left" vertical="center" wrapText="1" readingOrder="1"/>
    </xf>
    <xf numFmtId="0" fontId="0" fillId="0" borderId="28" xfId="0" applyBorder="1" applyAlignment="1">
      <alignment horizontal="left" vertical="center" wrapText="1" readingOrder="1"/>
    </xf>
    <xf numFmtId="0" fontId="9" fillId="17" borderId="31" xfId="0" applyFont="1" applyFill="1" applyBorder="1" applyAlignment="1">
      <alignment horizontal="left" vertical="center" wrapText="1" readingOrder="1"/>
    </xf>
    <xf numFmtId="0" fontId="0" fillId="0" borderId="39" xfId="0" applyBorder="1" applyAlignment="1">
      <alignment horizontal="left" vertical="center" wrapText="1" readingOrder="1"/>
    </xf>
    <xf numFmtId="0" fontId="9" fillId="17" borderId="29" xfId="0" applyFont="1" applyFill="1" applyBorder="1" applyAlignment="1">
      <alignment horizontal="left" vertical="center" wrapText="1" readingOrder="1"/>
    </xf>
    <xf numFmtId="0" fontId="0" fillId="0" borderId="30" xfId="0" applyBorder="1" applyAlignment="1">
      <alignment horizontal="left" vertical="center" wrapText="1" readingOrder="1"/>
    </xf>
    <xf numFmtId="0" fontId="0" fillId="0" borderId="28" xfId="0" applyBorder="1"/>
    <xf numFmtId="0" fontId="0" fillId="0" borderId="39" xfId="0" applyBorder="1"/>
    <xf numFmtId="0" fontId="0" fillId="0" borderId="30" xfId="0" applyBorder="1"/>
    <xf numFmtId="0" fontId="9" fillId="0" borderId="36" xfId="0" applyFont="1" applyBorder="1" applyAlignment="1">
      <alignment horizontal="left" vertical="center" wrapText="1" readingOrder="1"/>
    </xf>
    <xf numFmtId="0" fontId="9" fillId="0" borderId="38" xfId="0" applyFont="1" applyBorder="1" applyAlignment="1">
      <alignment horizontal="left" vertical="center" wrapText="1" readingOrder="1"/>
    </xf>
    <xf numFmtId="0" fontId="9" fillId="0" borderId="37" xfId="0" applyFont="1" applyBorder="1" applyAlignment="1">
      <alignment horizontal="left" vertical="center" wrapText="1" readingOrder="1"/>
    </xf>
    <xf numFmtId="0" fontId="9" fillId="0" borderId="27" xfId="0" applyFont="1" applyBorder="1" applyAlignment="1">
      <alignment horizontal="left" vertical="center" wrapText="1" readingOrder="1"/>
    </xf>
    <xf numFmtId="0" fontId="9" fillId="0" borderId="31" xfId="0" applyFont="1" applyBorder="1" applyAlignment="1">
      <alignment horizontal="left" vertical="center" wrapText="1" readingOrder="1"/>
    </xf>
    <xf numFmtId="0" fontId="9" fillId="0" borderId="29" xfId="0" applyFont="1" applyBorder="1" applyAlignment="1">
      <alignment horizontal="left" vertical="center" wrapText="1" readingOrder="1"/>
    </xf>
    <xf numFmtId="0" fontId="83" fillId="0" borderId="36" xfId="0" applyFont="1" applyBorder="1" applyAlignment="1">
      <alignment horizontal="center" vertical="center" wrapText="1"/>
    </xf>
    <xf numFmtId="0" fontId="83" fillId="0" borderId="38" xfId="0" applyFont="1" applyBorder="1" applyAlignment="1">
      <alignment horizontal="center" vertical="center" wrapText="1"/>
    </xf>
    <xf numFmtId="0" fontId="83" fillId="0" borderId="37" xfId="0" applyFont="1" applyBorder="1" applyAlignment="1">
      <alignment horizontal="center" vertical="center" wrapText="1"/>
    </xf>
    <xf numFmtId="0" fontId="83" fillId="0" borderId="27" xfId="0" applyFont="1" applyBorder="1" applyAlignment="1">
      <alignment horizontal="center" vertical="center" wrapText="1"/>
    </xf>
    <xf numFmtId="0" fontId="83" fillId="0" borderId="28" xfId="0" applyFont="1" applyBorder="1" applyAlignment="1">
      <alignment horizontal="center" vertical="center" wrapText="1"/>
    </xf>
    <xf numFmtId="0" fontId="83" fillId="0" borderId="31" xfId="0" applyFont="1" applyBorder="1" applyAlignment="1">
      <alignment horizontal="center" vertical="center" wrapText="1"/>
    </xf>
    <xf numFmtId="0" fontId="83" fillId="0" borderId="39" xfId="0" applyFont="1" applyBorder="1" applyAlignment="1">
      <alignment horizontal="center" vertical="center" wrapText="1"/>
    </xf>
    <xf numFmtId="0" fontId="83" fillId="0" borderId="29" xfId="0" applyFont="1" applyBorder="1" applyAlignment="1">
      <alignment horizontal="center" vertical="center" wrapText="1"/>
    </xf>
    <xf numFmtId="0" fontId="83" fillId="0" borderId="30" xfId="0" applyFont="1" applyBorder="1" applyAlignment="1">
      <alignment horizontal="center" vertical="center" wrapText="1"/>
    </xf>
    <xf numFmtId="9" fontId="83" fillId="0" borderId="36" xfId="0" applyNumberFormat="1" applyFont="1" applyBorder="1" applyAlignment="1">
      <alignment horizontal="center" vertical="center" wrapText="1"/>
    </xf>
    <xf numFmtId="0" fontId="81" fillId="0" borderId="36" xfId="0" applyFont="1" applyBorder="1" applyAlignment="1">
      <alignment horizontal="center" vertical="center" wrapText="1"/>
    </xf>
    <xf numFmtId="0" fontId="30" fillId="0" borderId="35" xfId="0" applyFont="1" applyBorder="1" applyAlignment="1">
      <alignment horizontal="center" vertical="center" wrapText="1"/>
    </xf>
    <xf numFmtId="0" fontId="0" fillId="0" borderId="35" xfId="0" applyBorder="1" applyAlignment="1">
      <alignment horizontal="center" vertical="center" wrapText="1"/>
    </xf>
    <xf numFmtId="0" fontId="23"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23" fillId="0" borderId="37"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68" fillId="0" borderId="36" xfId="0" applyFont="1" applyBorder="1" applyAlignment="1">
      <alignment horizontal="center" vertical="center" wrapText="1"/>
    </xf>
    <xf numFmtId="0" fontId="68" fillId="0" borderId="37" xfId="0" applyFont="1" applyBorder="1" applyAlignment="1">
      <alignment horizontal="center" vertical="center" wrapText="1"/>
    </xf>
    <xf numFmtId="0" fontId="68" fillId="0" borderId="35" xfId="0" applyFont="1" applyBorder="1" applyAlignment="1">
      <alignment horizontal="center" vertical="center" wrapText="1"/>
    </xf>
    <xf numFmtId="0" fontId="86" fillId="0" borderId="28" xfId="0" applyFont="1" applyBorder="1" applyAlignment="1">
      <alignment horizontal="center" vertical="center" wrapText="1"/>
    </xf>
    <xf numFmtId="0" fontId="86" fillId="0" borderId="31" xfId="0" applyFont="1" applyBorder="1" applyAlignment="1">
      <alignment horizontal="center" vertical="center" wrapText="1"/>
    </xf>
    <xf numFmtId="0" fontId="86" fillId="0" borderId="39" xfId="0" applyFont="1" applyBorder="1" applyAlignment="1">
      <alignment horizontal="center" vertical="center" wrapText="1"/>
    </xf>
    <xf numFmtId="0" fontId="86" fillId="0" borderId="29" xfId="0" applyFont="1" applyBorder="1" applyAlignment="1">
      <alignment horizontal="center" vertical="center" wrapText="1"/>
    </xf>
    <xf numFmtId="0" fontId="86" fillId="0" borderId="30" xfId="0" applyFont="1" applyBorder="1" applyAlignment="1">
      <alignment horizontal="center" vertical="center" wrapText="1"/>
    </xf>
    <xf numFmtId="0" fontId="30" fillId="0" borderId="32" xfId="0" applyFont="1" applyBorder="1" applyAlignment="1">
      <alignment horizontal="center" vertical="center"/>
    </xf>
    <xf numFmtId="0" fontId="30" fillId="0" borderId="34" xfId="0" applyFont="1" applyBorder="1" applyAlignment="1">
      <alignment horizontal="center" vertical="center"/>
    </xf>
    <xf numFmtId="0" fontId="23" fillId="19" borderId="36" xfId="0" applyFont="1" applyFill="1" applyBorder="1" applyAlignment="1" applyProtection="1">
      <alignment horizontal="left" vertical="center" wrapText="1"/>
      <protection locked="0"/>
    </xf>
    <xf numFmtId="0" fontId="30" fillId="21" borderId="35" xfId="0" applyFont="1" applyFill="1" applyBorder="1" applyAlignment="1" applyProtection="1">
      <alignment horizontal="left" vertical="center" wrapText="1"/>
      <protection locked="0"/>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9" fillId="0" borderId="35" xfId="0" applyFont="1" applyBorder="1" applyAlignment="1">
      <alignment vertical="center" wrapText="1"/>
    </xf>
    <xf numFmtId="9" fontId="72" fillId="0" borderId="36" xfId="0" applyNumberFormat="1" applyFont="1" applyBorder="1" applyAlignment="1">
      <alignment horizontal="center" vertical="center" wrapText="1"/>
    </xf>
    <xf numFmtId="0" fontId="60" fillId="18" borderId="36" xfId="0" applyFont="1" applyFill="1" applyBorder="1" applyAlignment="1">
      <alignment horizontal="center" vertical="center" wrapText="1"/>
    </xf>
    <xf numFmtId="0" fontId="60" fillId="18" borderId="38" xfId="0" applyFont="1" applyFill="1" applyBorder="1" applyAlignment="1">
      <alignment horizontal="center" vertical="center" wrapText="1"/>
    </xf>
    <xf numFmtId="0" fontId="60" fillId="18" borderId="37" xfId="0" applyFont="1" applyFill="1" applyBorder="1" applyAlignment="1">
      <alignment horizontal="center" vertical="center" wrapText="1"/>
    </xf>
    <xf numFmtId="0" fontId="2" fillId="0" borderId="36" xfId="0" applyFont="1" applyBorder="1" applyAlignment="1">
      <alignment horizontal="center" vertical="center" wrapText="1" readingOrder="1"/>
    </xf>
    <xf numFmtId="0" fontId="2" fillId="0" borderId="38" xfId="0" applyFont="1" applyBorder="1" applyAlignment="1">
      <alignment horizontal="center" vertical="center" wrapText="1" readingOrder="1"/>
    </xf>
    <xf numFmtId="0" fontId="2" fillId="0" borderId="37" xfId="0" applyFont="1" applyBorder="1" applyAlignment="1">
      <alignment horizontal="center" vertical="center" wrapText="1" readingOrder="1"/>
    </xf>
    <xf numFmtId="0" fontId="9" fillId="0" borderId="0" xfId="0" applyFont="1" applyAlignment="1">
      <alignment horizontal="justify" vertical="justify" wrapText="1"/>
    </xf>
    <xf numFmtId="0" fontId="29" fillId="16" borderId="10" xfId="1" applyFont="1" applyFill="1" applyBorder="1" applyAlignment="1">
      <alignment vertical="center"/>
    </xf>
    <xf numFmtId="0" fontId="29" fillId="16" borderId="20" xfId="1" applyFont="1" applyFill="1" applyBorder="1" applyAlignment="1">
      <alignment vertical="center"/>
    </xf>
    <xf numFmtId="0" fontId="30" fillId="16" borderId="20" xfId="0" applyFont="1" applyFill="1" applyBorder="1"/>
    <xf numFmtId="0" fontId="0" fillId="0" borderId="21" xfId="0" applyBorder="1"/>
    <xf numFmtId="0" fontId="4" fillId="0" borderId="0" xfId="0" applyFont="1" applyAlignment="1">
      <alignment horizontal="left" wrapText="1"/>
    </xf>
    <xf numFmtId="164" fontId="4" fillId="22" borderId="27" xfId="3" applyNumberFormat="1" applyFont="1" applyFill="1" applyBorder="1" applyAlignment="1" applyProtection="1">
      <alignment horizontal="center" vertical="center"/>
    </xf>
    <xf numFmtId="164" fontId="4" fillId="22" borderId="28" xfId="3" applyNumberFormat="1" applyFont="1" applyFill="1" applyBorder="1" applyAlignment="1" applyProtection="1">
      <alignment horizontal="center" vertical="center"/>
    </xf>
    <xf numFmtId="164" fontId="4" fillId="22" borderId="31" xfId="3" applyNumberFormat="1" applyFont="1" applyFill="1" applyBorder="1" applyAlignment="1" applyProtection="1">
      <alignment horizontal="center" vertical="center"/>
    </xf>
    <xf numFmtId="164" fontId="4" fillId="22" borderId="39" xfId="3" applyNumberFormat="1" applyFont="1" applyFill="1" applyBorder="1" applyAlignment="1" applyProtection="1">
      <alignment horizontal="center" vertical="center"/>
    </xf>
    <xf numFmtId="164" fontId="4" fillId="0" borderId="35" xfId="3" applyNumberFormat="1" applyFont="1" applyFill="1" applyBorder="1" applyAlignment="1" applyProtection="1">
      <alignment horizontal="center" vertical="center"/>
    </xf>
    <xf numFmtId="164" fontId="4" fillId="24" borderId="32" xfId="3" applyNumberFormat="1" applyFont="1" applyFill="1" applyBorder="1" applyAlignment="1" applyProtection="1">
      <alignment horizontal="left" vertical="center" wrapText="1"/>
    </xf>
    <xf numFmtId="164" fontId="4" fillId="24" borderId="33" xfId="3" applyNumberFormat="1" applyFont="1" applyFill="1" applyBorder="1" applyAlignment="1" applyProtection="1">
      <alignment horizontal="left" vertical="center" wrapText="1"/>
    </xf>
    <xf numFmtId="164" fontId="4" fillId="24" borderId="34" xfId="3" applyNumberFormat="1" applyFont="1" applyFill="1" applyBorder="1" applyAlignment="1" applyProtection="1">
      <alignment horizontal="left" vertical="center" wrapText="1"/>
    </xf>
    <xf numFmtId="164" fontId="4" fillId="25" borderId="27" xfId="3" applyNumberFormat="1" applyFont="1" applyFill="1" applyBorder="1" applyAlignment="1" applyProtection="1">
      <alignment horizontal="center" vertical="center"/>
    </xf>
    <xf numFmtId="164" fontId="4" fillId="25" borderId="28" xfId="3" applyNumberFormat="1" applyFont="1" applyFill="1" applyBorder="1" applyAlignment="1" applyProtection="1">
      <alignment horizontal="center" vertical="center"/>
    </xf>
    <xf numFmtId="164" fontId="4" fillId="25" borderId="29" xfId="3" applyNumberFormat="1" applyFont="1" applyFill="1" applyBorder="1" applyAlignment="1" applyProtection="1">
      <alignment horizontal="center" vertical="center"/>
    </xf>
    <xf numFmtId="164" fontId="4" fillId="25" borderId="30" xfId="3" applyNumberFormat="1" applyFont="1" applyFill="1" applyBorder="1" applyAlignment="1" applyProtection="1">
      <alignment horizontal="center" vertical="center"/>
    </xf>
    <xf numFmtId="164" fontId="4" fillId="0" borderId="36" xfId="3" applyNumberFormat="1" applyFont="1" applyFill="1" applyBorder="1" applyAlignment="1" applyProtection="1">
      <alignment horizontal="center" wrapText="1"/>
    </xf>
    <xf numFmtId="164" fontId="4" fillId="0" borderId="38" xfId="3" applyNumberFormat="1" applyFont="1" applyFill="1" applyBorder="1" applyAlignment="1" applyProtection="1">
      <alignment horizontal="center" wrapText="1"/>
    </xf>
    <xf numFmtId="0" fontId="2" fillId="0" borderId="27" xfId="0" quotePrefix="1" applyFont="1" applyBorder="1" applyAlignment="1">
      <alignment horizontal="left" vertical="center" wrapText="1" readingOrder="1"/>
    </xf>
    <xf numFmtId="49" fontId="4" fillId="0" borderId="35" xfId="0" applyNumberFormat="1" applyFont="1" applyBorder="1" applyAlignment="1">
      <alignment horizontal="center" vertical="center" wrapText="1" readingOrder="1"/>
    </xf>
    <xf numFmtId="49" fontId="60" fillId="0" borderId="36" xfId="0" applyNumberFormat="1" applyFont="1" applyBorder="1" applyAlignment="1">
      <alignment horizontal="center" vertical="center" wrapText="1" readingOrder="1"/>
    </xf>
    <xf numFmtId="49" fontId="60" fillId="0" borderId="38" xfId="0" applyNumberFormat="1" applyFont="1" applyBorder="1" applyAlignment="1">
      <alignment horizontal="center" vertical="center" wrapText="1" readingOrder="1"/>
    </xf>
    <xf numFmtId="49" fontId="60" fillId="0" borderId="37" xfId="0" applyNumberFormat="1" applyFont="1" applyBorder="1" applyAlignment="1">
      <alignment horizontal="center" vertical="center" wrapText="1" readingOrder="1"/>
    </xf>
    <xf numFmtId="49" fontId="9" fillId="0" borderId="35" xfId="0" applyNumberFormat="1" applyFont="1" applyBorder="1" applyAlignment="1">
      <alignment horizontal="center" vertical="center" wrapText="1" readingOrder="1"/>
    </xf>
    <xf numFmtId="0" fontId="4" fillId="0" borderId="27" xfId="0" quotePrefix="1" applyFont="1" applyBorder="1" applyAlignment="1">
      <alignment horizontal="left" vertical="center" wrapText="1" readingOrder="1"/>
    </xf>
    <xf numFmtId="0" fontId="9" fillId="0" borderId="10" xfId="0" applyFont="1" applyBorder="1" applyAlignment="1">
      <alignment horizontal="left" vertical="center" wrapText="1"/>
    </xf>
    <xf numFmtId="0" fontId="9" fillId="0" borderId="21" xfId="0" applyFont="1" applyBorder="1" applyAlignment="1">
      <alignment horizontal="left" vertical="center" wrapText="1"/>
    </xf>
    <xf numFmtId="0" fontId="9" fillId="0" borderId="2" xfId="0" quotePrefix="1" applyFont="1" applyBorder="1" applyAlignment="1">
      <alignment horizontal="left" vertical="center" wrapText="1"/>
    </xf>
    <xf numFmtId="0" fontId="9" fillId="0" borderId="10" xfId="0" quotePrefix="1" applyFont="1" applyBorder="1" applyAlignment="1">
      <alignment horizontal="left" vertical="center" wrapText="1"/>
    </xf>
    <xf numFmtId="0" fontId="9" fillId="0" borderId="20" xfId="0" applyFont="1" applyBorder="1" applyAlignment="1">
      <alignment horizontal="left" vertical="center" wrapText="1"/>
    </xf>
    <xf numFmtId="0" fontId="31" fillId="0" borderId="20" xfId="0" applyFont="1" applyBorder="1" applyAlignment="1">
      <alignment horizontal="left" vertical="center"/>
    </xf>
    <xf numFmtId="0" fontId="31" fillId="0" borderId="21" xfId="0" applyFont="1" applyBorder="1" applyAlignment="1">
      <alignment horizontal="left" vertical="center"/>
    </xf>
    <xf numFmtId="0" fontId="46" fillId="13" borderId="2" xfId="0" applyFont="1" applyFill="1" applyBorder="1" applyAlignment="1">
      <alignment horizontal="left" vertical="center" wrapText="1"/>
    </xf>
    <xf numFmtId="0" fontId="2" fillId="0" borderId="10" xfId="0" quotePrefix="1" applyFont="1" applyBorder="1" applyAlignment="1">
      <alignment horizontal="left" vertical="center" wrapText="1"/>
    </xf>
    <xf numFmtId="0" fontId="2" fillId="0" borderId="20" xfId="0" quotePrefix="1" applyFont="1" applyBorder="1" applyAlignment="1">
      <alignment horizontal="left" vertical="center"/>
    </xf>
    <xf numFmtId="0" fontId="2" fillId="0" borderId="21" xfId="0" quotePrefix="1" applyFont="1" applyBorder="1" applyAlignment="1">
      <alignment horizontal="left" vertical="center"/>
    </xf>
    <xf numFmtId="0" fontId="31" fillId="0" borderId="0" xfId="0" applyFont="1" applyAlignment="1">
      <alignment horizontal="left" wrapText="1"/>
    </xf>
    <xf numFmtId="0" fontId="46" fillId="13" borderId="2" xfId="0" applyFont="1" applyFill="1" applyBorder="1" applyAlignment="1">
      <alignment horizontal="center" vertical="center" wrapText="1"/>
    </xf>
    <xf numFmtId="0" fontId="46" fillId="13" borderId="2" xfId="0" applyFont="1" applyFill="1" applyBorder="1" applyAlignment="1">
      <alignment horizontal="center" vertical="center"/>
    </xf>
    <xf numFmtId="0" fontId="22" fillId="0" borderId="2" xfId="0" applyFont="1" applyBorder="1" applyAlignment="1">
      <alignment horizontal="center"/>
    </xf>
    <xf numFmtId="0" fontId="32" fillId="0" borderId="10"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0" fontId="4" fillId="0" borderId="2" xfId="0" quotePrefix="1" applyFont="1" applyBorder="1" applyAlignment="1">
      <alignment horizontal="left" vertical="center" wrapText="1"/>
    </xf>
    <xf numFmtId="0" fontId="46" fillId="13" borderId="2" xfId="0" applyFont="1" applyFill="1" applyBorder="1" applyAlignment="1">
      <alignment horizontal="left" vertical="center"/>
    </xf>
    <xf numFmtId="0" fontId="2" fillId="0" borderId="10" xfId="0" applyFont="1" applyBorder="1" applyAlignment="1">
      <alignment vertical="center"/>
    </xf>
    <xf numFmtId="0" fontId="2" fillId="0" borderId="20" xfId="0" applyFont="1" applyBorder="1" applyAlignment="1">
      <alignment vertical="center"/>
    </xf>
    <xf numFmtId="0" fontId="2" fillId="0" borderId="21" xfId="0" applyFont="1" applyBorder="1" applyAlignment="1">
      <alignment vertical="center"/>
    </xf>
    <xf numFmtId="0" fontId="2" fillId="0" borderId="10" xfId="0" quotePrefix="1" applyFont="1" applyBorder="1" applyAlignment="1">
      <alignment vertical="center"/>
    </xf>
    <xf numFmtId="0" fontId="2" fillId="0" borderId="20" xfId="0" quotePrefix="1" applyFont="1" applyBorder="1" applyAlignment="1">
      <alignment vertical="center"/>
    </xf>
    <xf numFmtId="0" fontId="2" fillId="0" borderId="21" xfId="0" quotePrefix="1" applyFont="1" applyBorder="1" applyAlignment="1">
      <alignment vertical="center"/>
    </xf>
    <xf numFmtId="0" fontId="2" fillId="0" borderId="10" xfId="0" applyFont="1" applyBorder="1" applyAlignment="1">
      <alignment vertical="center" wrapText="1"/>
    </xf>
    <xf numFmtId="0" fontId="2" fillId="0" borderId="2" xfId="0" applyFont="1" applyBorder="1" applyAlignment="1">
      <alignment vertical="center" wrapText="1"/>
    </xf>
    <xf numFmtId="0" fontId="2" fillId="0" borderId="2" xfId="0" applyFont="1" applyBorder="1" applyAlignment="1">
      <alignment vertical="center"/>
    </xf>
    <xf numFmtId="0" fontId="21" fillId="0" borderId="19" xfId="0" applyFont="1" applyBorder="1" applyAlignment="1">
      <alignment horizontal="left"/>
    </xf>
    <xf numFmtId="0" fontId="22" fillId="0" borderId="0" xfId="0" applyFont="1" applyAlignment="1">
      <alignment horizontal="center"/>
    </xf>
    <xf numFmtId="0" fontId="46" fillId="13" borderId="20" xfId="0" applyFont="1" applyFill="1" applyBorder="1" applyAlignment="1">
      <alignment horizontal="center" vertical="center"/>
    </xf>
    <xf numFmtId="0" fontId="46" fillId="13" borderId="21" xfId="0" applyFont="1" applyFill="1" applyBorder="1" applyAlignment="1">
      <alignment horizontal="center" vertical="center"/>
    </xf>
    <xf numFmtId="0" fontId="19" fillId="0" borderId="10" xfId="0" quotePrefix="1" applyFont="1" applyBorder="1" applyAlignment="1">
      <alignment horizontal="left" vertical="center" wrapText="1"/>
    </xf>
    <xf numFmtId="0" fontId="19" fillId="0" borderId="20" xfId="0" applyFont="1" applyBorder="1" applyAlignment="1">
      <alignment horizontal="left" vertical="center"/>
    </xf>
    <xf numFmtId="0" fontId="19" fillId="0" borderId="21" xfId="0" applyFont="1" applyBorder="1" applyAlignment="1">
      <alignment horizontal="left" vertical="center"/>
    </xf>
    <xf numFmtId="0" fontId="27" fillId="0" borderId="8" xfId="0" applyFont="1" applyBorder="1" applyAlignment="1">
      <alignment horizontal="left" vertical="center" wrapText="1"/>
    </xf>
    <xf numFmtId="0" fontId="16" fillId="0" borderId="12" xfId="0" applyFont="1" applyBorder="1" applyAlignment="1">
      <alignment horizontal="center" vertical="center"/>
    </xf>
    <xf numFmtId="0" fontId="16" fillId="0" borderId="7" xfId="0" applyFont="1" applyBorder="1" applyAlignment="1">
      <alignment horizontal="center" vertical="center"/>
    </xf>
    <xf numFmtId="0" fontId="36" fillId="0" borderId="12" xfId="0" applyFont="1" applyBorder="1" applyAlignment="1">
      <alignment horizontal="center"/>
    </xf>
    <xf numFmtId="0" fontId="36" fillId="0" borderId="6" xfId="0" applyFont="1" applyBorder="1" applyAlignment="1">
      <alignment horizontal="center"/>
    </xf>
    <xf numFmtId="0" fontId="36" fillId="0" borderId="7" xfId="0" applyFont="1" applyBorder="1" applyAlignment="1">
      <alignment horizontal="center"/>
    </xf>
    <xf numFmtId="0" fontId="4" fillId="0" borderId="10" xfId="0" applyFont="1" applyBorder="1" applyAlignment="1">
      <alignment horizontal="left" vertical="center"/>
    </xf>
    <xf numFmtId="0" fontId="4" fillId="0" borderId="10"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4" fillId="12" borderId="2" xfId="0" applyFont="1" applyFill="1" applyBorder="1" applyAlignment="1">
      <alignment horizontal="left" vertical="center" wrapText="1"/>
    </xf>
    <xf numFmtId="0" fontId="4" fillId="12" borderId="2" xfId="0" applyFont="1" applyFill="1" applyBorder="1" applyAlignment="1">
      <alignment horizontal="left" vertical="center"/>
    </xf>
    <xf numFmtId="0" fontId="16" fillId="0" borderId="6" xfId="0" applyFont="1" applyBorder="1" applyAlignment="1">
      <alignment horizontal="center" vertical="center"/>
    </xf>
    <xf numFmtId="0" fontId="2" fillId="0" borderId="2" xfId="0" quotePrefix="1" applyFont="1" applyBorder="1" applyAlignment="1">
      <alignment horizontal="left" vertical="center" wrapText="1"/>
    </xf>
    <xf numFmtId="0" fontId="2" fillId="0" borderId="2" xfId="0" quotePrefix="1" applyFont="1" applyBorder="1" applyAlignment="1">
      <alignment horizontal="left" vertical="center"/>
    </xf>
    <xf numFmtId="0" fontId="2" fillId="0" borderId="10" xfId="0" quotePrefix="1" applyFont="1" applyBorder="1" applyAlignment="1">
      <alignment horizontal="left" vertical="center"/>
    </xf>
    <xf numFmtId="0" fontId="4" fillId="0" borderId="10" xfId="0" quotePrefix="1" applyFont="1" applyBorder="1" applyAlignment="1">
      <alignment horizontal="left" vertical="center" wrapText="1"/>
    </xf>
    <xf numFmtId="0" fontId="22" fillId="0" borderId="12"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6" fillId="0" borderId="10"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4" fillId="0" borderId="2" xfId="0" applyFont="1" applyBorder="1" applyAlignment="1">
      <alignment horizontal="left" vertical="center"/>
    </xf>
    <xf numFmtId="0" fontId="5" fillId="0" borderId="12"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4" fillId="0" borderId="20" xfId="0" quotePrefix="1" applyFont="1" applyBorder="1" applyAlignment="1">
      <alignment horizontal="left" vertical="center" wrapText="1"/>
    </xf>
    <xf numFmtId="0" fontId="5" fillId="0" borderId="2" xfId="0" applyFont="1" applyBorder="1" applyAlignment="1">
      <alignment horizontal="left" vertical="center" wrapText="1"/>
    </xf>
    <xf numFmtId="0" fontId="21" fillId="0" borderId="0" xfId="0" applyFont="1" applyAlignment="1">
      <alignment horizontal="left" vertical="center" wrapText="1"/>
    </xf>
    <xf numFmtId="0" fontId="19" fillId="0" borderId="1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16" fillId="0" borderId="2" xfId="0" applyFont="1" applyBorder="1" applyAlignment="1">
      <alignment horizontal="left" vertical="center" wrapText="1"/>
    </xf>
    <xf numFmtId="0" fontId="4" fillId="0" borderId="21" xfId="0" quotePrefix="1" applyFont="1" applyBorder="1" applyAlignment="1">
      <alignment horizontal="left" vertical="center" wrapText="1"/>
    </xf>
    <xf numFmtId="0" fontId="4" fillId="0" borderId="20" xfId="0" quotePrefix="1" applyFont="1" applyBorder="1" applyAlignment="1">
      <alignment horizontal="left" vertical="center"/>
    </xf>
    <xf numFmtId="0" fontId="4" fillId="0" borderId="21" xfId="0" quotePrefix="1" applyFont="1" applyBorder="1" applyAlignment="1">
      <alignment horizontal="left" vertical="center"/>
    </xf>
    <xf numFmtId="0" fontId="9" fillId="0" borderId="2" xfId="0" applyFont="1" applyBorder="1" applyAlignment="1">
      <alignment horizontal="left" vertical="center" wrapText="1"/>
    </xf>
    <xf numFmtId="0" fontId="114" fillId="0" borderId="2" xfId="0" applyFont="1" applyBorder="1" applyAlignment="1">
      <alignment horizontal="left" vertical="center" wrapText="1"/>
    </xf>
    <xf numFmtId="0" fontId="22" fillId="28" borderId="2" xfId="0" applyFont="1" applyFill="1" applyBorder="1" applyAlignment="1">
      <alignment horizontal="left" vertical="center" wrapText="1"/>
    </xf>
    <xf numFmtId="0" fontId="27" fillId="0" borderId="10" xfId="0" quotePrefix="1" applyFont="1" applyBorder="1" applyAlignment="1">
      <alignment horizontal="left" vertical="center"/>
    </xf>
    <xf numFmtId="0" fontId="27" fillId="0" borderId="20" xfId="0" applyFont="1" applyBorder="1" applyAlignment="1">
      <alignment horizontal="left" vertical="center"/>
    </xf>
    <xf numFmtId="0" fontId="27" fillId="0" borderId="21" xfId="0" applyFont="1" applyBorder="1" applyAlignment="1">
      <alignment horizontal="left" vertical="center"/>
    </xf>
    <xf numFmtId="0" fontId="31" fillId="0" borderId="12" xfId="0" quotePrefix="1" applyFont="1" applyBorder="1" applyAlignment="1">
      <alignment horizontal="center" vertical="center" wrapText="1"/>
    </xf>
    <xf numFmtId="0" fontId="31" fillId="0" borderId="7" xfId="0" quotePrefix="1" applyFont="1" applyBorder="1" applyAlignment="1">
      <alignment horizontal="center" vertical="center" wrapText="1"/>
    </xf>
    <xf numFmtId="0" fontId="2" fillId="0" borderId="10" xfId="0" applyFont="1" applyBorder="1" applyAlignment="1">
      <alignment horizontal="left" vertical="center"/>
    </xf>
    <xf numFmtId="0" fontId="2" fillId="0" borderId="21" xfId="0" applyFont="1" applyBorder="1" applyAlignment="1">
      <alignment horizontal="left" vertical="center"/>
    </xf>
    <xf numFmtId="0" fontId="31" fillId="0" borderId="10" xfId="0" quotePrefix="1" applyFont="1" applyBorder="1" applyAlignment="1">
      <alignment horizontal="left" vertical="center" wrapText="1"/>
    </xf>
    <xf numFmtId="0" fontId="113" fillId="0" borderId="2" xfId="0" applyFont="1" applyBorder="1" applyAlignment="1">
      <alignment horizontal="center" vertical="center" wrapText="1"/>
    </xf>
    <xf numFmtId="0" fontId="4" fillId="0" borderId="2" xfId="0" applyFont="1" applyBorder="1" applyAlignment="1">
      <alignment horizontal="left" vertical="top" wrapText="1"/>
    </xf>
    <xf numFmtId="0" fontId="2" fillId="0" borderId="20" xfId="0" applyFont="1" applyBorder="1" applyAlignment="1">
      <alignment horizontal="left" vertical="center"/>
    </xf>
    <xf numFmtId="49" fontId="4" fillId="0" borderId="10" xfId="0" applyNumberFormat="1" applyFont="1" applyBorder="1" applyAlignment="1">
      <alignment horizontal="left" vertical="center" wrapText="1"/>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0" fontId="4" fillId="0" borderId="10" xfId="0" applyFont="1" applyBorder="1" applyAlignment="1">
      <alignment vertical="center" wrapText="1"/>
    </xf>
    <xf numFmtId="0" fontId="4" fillId="0" borderId="20" xfId="0" applyFont="1" applyBorder="1" applyAlignment="1">
      <alignment vertical="center"/>
    </xf>
    <xf numFmtId="0" fontId="4" fillId="0" borderId="21" xfId="0" applyFont="1" applyBorder="1" applyAlignment="1">
      <alignmen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0" xfId="0" applyFont="1" applyBorder="1" applyAlignment="1">
      <alignment vertical="center"/>
    </xf>
    <xf numFmtId="0" fontId="4" fillId="0" borderId="10" xfId="0" quotePrefix="1" applyFont="1" applyBorder="1" applyAlignment="1">
      <alignment vertical="center"/>
    </xf>
    <xf numFmtId="0" fontId="4" fillId="0" borderId="20" xfId="0" quotePrefix="1" applyFont="1" applyBorder="1" applyAlignment="1">
      <alignment vertical="center"/>
    </xf>
    <xf numFmtId="0" fontId="4" fillId="0" borderId="21" xfId="0" quotePrefix="1" applyFont="1" applyBorder="1" applyAlignment="1">
      <alignment vertical="center"/>
    </xf>
    <xf numFmtId="0" fontId="13" fillId="0" borderId="10" xfId="0" applyFont="1" applyBorder="1" applyAlignment="1">
      <alignment horizontal="left" vertical="center"/>
    </xf>
    <xf numFmtId="0" fontId="13" fillId="0" borderId="61" xfId="0" applyFont="1" applyBorder="1" applyAlignment="1">
      <alignment horizontal="left" vertical="center"/>
    </xf>
    <xf numFmtId="0" fontId="152" fillId="0" borderId="10" xfId="0" applyFont="1" applyBorder="1" applyAlignment="1">
      <alignment horizontal="left" vertical="center"/>
    </xf>
    <xf numFmtId="0" fontId="152" fillId="0" borderId="61" xfId="0" applyFont="1" applyBorder="1" applyAlignment="1">
      <alignment horizontal="left" vertical="center"/>
    </xf>
    <xf numFmtId="0" fontId="16" fillId="13" borderId="10" xfId="0" applyFont="1" applyFill="1" applyBorder="1" applyAlignment="1">
      <alignment horizontal="left" vertical="center"/>
    </xf>
    <xf numFmtId="0" fontId="16" fillId="13" borderId="61" xfId="0" applyFont="1" applyFill="1" applyBorder="1" applyAlignment="1">
      <alignment horizontal="left" vertical="center"/>
    </xf>
    <xf numFmtId="14" fontId="13" fillId="0" borderId="10" xfId="0" applyNumberFormat="1" applyFont="1" applyBorder="1" applyAlignment="1">
      <alignment horizontal="left" vertical="center"/>
    </xf>
    <xf numFmtId="14" fontId="13" fillId="0" borderId="61" xfId="0" applyNumberFormat="1" applyFont="1" applyBorder="1" applyAlignment="1">
      <alignment horizontal="left" vertical="center"/>
    </xf>
    <xf numFmtId="0" fontId="16" fillId="13" borderId="52" xfId="0" applyFont="1" applyFill="1" applyBorder="1" applyAlignment="1">
      <alignment horizontal="left" vertical="center"/>
    </xf>
    <xf numFmtId="0" fontId="16" fillId="13" borderId="66" xfId="0" applyFont="1" applyFill="1" applyBorder="1" applyAlignment="1">
      <alignment horizontal="left" vertical="center"/>
    </xf>
    <xf numFmtId="0" fontId="47" fillId="0" borderId="10" xfId="0" applyFont="1" applyBorder="1" applyAlignment="1">
      <alignment horizontal="left" vertical="center"/>
    </xf>
    <xf numFmtId="0" fontId="47" fillId="0" borderId="61" xfId="0" applyFont="1" applyBorder="1" applyAlignment="1">
      <alignment horizontal="left" vertical="center"/>
    </xf>
    <xf numFmtId="0" fontId="28" fillId="0" borderId="10" xfId="0" applyFont="1" applyBorder="1" applyAlignment="1">
      <alignment horizontal="left" vertical="center"/>
    </xf>
    <xf numFmtId="0" fontId="28" fillId="0" borderId="61" xfId="0" applyFont="1" applyBorder="1" applyAlignment="1">
      <alignment horizontal="left" vertical="center"/>
    </xf>
    <xf numFmtId="0" fontId="13" fillId="0" borderId="44" xfId="0" applyFont="1" applyBorder="1" applyAlignment="1">
      <alignment horizontal="left" vertical="top"/>
    </xf>
    <xf numFmtId="0" fontId="13" fillId="0" borderId="11" xfId="0" applyFont="1" applyBorder="1" applyAlignment="1">
      <alignment horizontal="left" vertical="top"/>
    </xf>
    <xf numFmtId="0" fontId="13" fillId="0" borderId="69" xfId="0" applyFont="1" applyBorder="1" applyAlignment="1">
      <alignment horizontal="left" vertical="top"/>
    </xf>
    <xf numFmtId="0" fontId="13" fillId="0" borderId="9" xfId="0" applyFont="1" applyBorder="1" applyAlignment="1">
      <alignment horizontal="left" vertical="top"/>
    </xf>
    <xf numFmtId="0" fontId="13" fillId="0" borderId="70" xfId="0" applyFont="1" applyBorder="1" applyAlignment="1">
      <alignment horizontal="left" vertical="top"/>
    </xf>
    <xf numFmtId="0" fontId="16" fillId="13" borderId="52" xfId="0" applyFont="1" applyFill="1" applyBorder="1" applyAlignment="1">
      <alignment horizontal="center" vertical="center"/>
    </xf>
    <xf numFmtId="0" fontId="16" fillId="13" borderId="4" xfId="0" applyFont="1" applyFill="1" applyBorder="1" applyAlignment="1">
      <alignment horizontal="center" vertical="center"/>
    </xf>
    <xf numFmtId="0" fontId="28" fillId="0" borderId="44" xfId="0" applyFont="1" applyBorder="1" applyAlignment="1">
      <alignment horizontal="left" vertical="top"/>
    </xf>
    <xf numFmtId="0" fontId="28" fillId="0" borderId="46" xfId="0" applyFont="1" applyBorder="1" applyAlignment="1">
      <alignment horizontal="left" vertical="top"/>
    </xf>
    <xf numFmtId="0" fontId="13" fillId="0" borderId="45" xfId="0" applyFont="1" applyBorder="1" applyAlignment="1">
      <alignment horizontal="left" vertical="top"/>
    </xf>
    <xf numFmtId="0" fontId="13" fillId="0" borderId="47" xfId="0" applyFont="1" applyBorder="1" applyAlignment="1">
      <alignment horizontal="left" vertical="top"/>
    </xf>
    <xf numFmtId="0" fontId="16" fillId="13" borderId="67" xfId="0" applyFont="1" applyFill="1" applyBorder="1" applyAlignment="1">
      <alignment horizontal="left" vertical="center"/>
    </xf>
    <xf numFmtId="14" fontId="13" fillId="0" borderId="10" xfId="0" applyNumberFormat="1" applyFont="1" applyBorder="1" applyAlignment="1">
      <alignment horizontal="left"/>
    </xf>
    <xf numFmtId="14" fontId="13" fillId="0" borderId="21" xfId="0" applyNumberFormat="1" applyFont="1" applyBorder="1" applyAlignment="1">
      <alignment horizontal="left"/>
    </xf>
    <xf numFmtId="0" fontId="13" fillId="26" borderId="10" xfId="0" applyFont="1" applyFill="1" applyBorder="1" applyAlignment="1">
      <alignment horizontal="left"/>
    </xf>
    <xf numFmtId="0" fontId="13" fillId="26" borderId="21" xfId="0" applyFont="1" applyFill="1" applyBorder="1" applyAlignment="1">
      <alignment horizontal="left"/>
    </xf>
    <xf numFmtId="0" fontId="13" fillId="36" borderId="10" xfId="0" quotePrefix="1" applyFont="1" applyFill="1" applyBorder="1" applyAlignment="1">
      <alignment horizontal="left"/>
    </xf>
    <xf numFmtId="0" fontId="13" fillId="36" borderId="21" xfId="0" quotePrefix="1" applyFont="1" applyFill="1" applyBorder="1" applyAlignment="1">
      <alignment horizontal="left"/>
    </xf>
    <xf numFmtId="0" fontId="28" fillId="0" borderId="68" xfId="0" applyFont="1" applyBorder="1" applyAlignment="1">
      <alignment horizontal="left" vertical="top"/>
    </xf>
    <xf numFmtId="0" fontId="28" fillId="0" borderId="69" xfId="0" applyFont="1" applyBorder="1" applyAlignment="1">
      <alignment horizontal="left" vertical="top"/>
    </xf>
    <xf numFmtId="0" fontId="28" fillId="0" borderId="31" xfId="0" applyFont="1" applyBorder="1" applyAlignment="1">
      <alignment horizontal="left" vertical="top"/>
    </xf>
    <xf numFmtId="0" fontId="28" fillId="0" borderId="39" xfId="0" applyFont="1" applyBorder="1" applyAlignment="1">
      <alignment horizontal="left" vertical="top"/>
    </xf>
    <xf numFmtId="0" fontId="28" fillId="0" borderId="29" xfId="0" applyFont="1" applyBorder="1" applyAlignment="1">
      <alignment horizontal="left" vertical="top"/>
    </xf>
    <xf numFmtId="0" fontId="28" fillId="0" borderId="30" xfId="0" applyFont="1" applyBorder="1" applyAlignment="1">
      <alignment horizontal="left" vertical="top"/>
    </xf>
    <xf numFmtId="0" fontId="13" fillId="0" borderId="2" xfId="0" applyFont="1" applyBorder="1" applyAlignment="1">
      <alignment horizontal="left" vertical="center"/>
    </xf>
    <xf numFmtId="0" fontId="13" fillId="0" borderId="45" xfId="0" applyFont="1" applyBorder="1" applyAlignment="1">
      <alignment horizontal="left" vertical="center"/>
    </xf>
    <xf numFmtId="0" fontId="13" fillId="0" borderId="10" xfId="0" quotePrefix="1" applyFont="1" applyBorder="1" applyAlignment="1">
      <alignment horizontal="left" vertical="top" wrapText="1"/>
    </xf>
    <xf numFmtId="0" fontId="13" fillId="0" borderId="21" xfId="0" quotePrefix="1" applyFont="1" applyBorder="1" applyAlignment="1">
      <alignment horizontal="left" vertical="top" wrapText="1"/>
    </xf>
    <xf numFmtId="0" fontId="47" fillId="2" borderId="10" xfId="0" quotePrefix="1" applyFont="1" applyFill="1" applyBorder="1" applyAlignment="1">
      <alignment horizontal="center"/>
    </xf>
    <xf numFmtId="0" fontId="47" fillId="2" borderId="21" xfId="0" quotePrefix="1" applyFont="1" applyFill="1" applyBorder="1" applyAlignment="1">
      <alignment horizontal="center"/>
    </xf>
    <xf numFmtId="0" fontId="28" fillId="0" borderId="10" xfId="0" quotePrefix="1" applyFont="1" applyBorder="1" applyAlignment="1">
      <alignment horizontal="left" vertical="top" wrapText="1"/>
    </xf>
    <xf numFmtId="0" fontId="28" fillId="0" borderId="21" xfId="0" quotePrefix="1" applyFont="1" applyBorder="1" applyAlignment="1">
      <alignment horizontal="left" vertical="top" wrapText="1"/>
    </xf>
    <xf numFmtId="0" fontId="13" fillId="2" borderId="10" xfId="0" quotePrefix="1" applyFont="1" applyFill="1" applyBorder="1" applyAlignment="1">
      <alignment horizontal="left" vertical="top" wrapText="1"/>
    </xf>
    <xf numFmtId="0" fontId="13" fillId="2" borderId="21" xfId="0" quotePrefix="1" applyFont="1" applyFill="1" applyBorder="1" applyAlignment="1">
      <alignment horizontal="left" vertical="top" wrapText="1"/>
    </xf>
    <xf numFmtId="0" fontId="13" fillId="0" borderId="12" xfId="0" applyFont="1" applyBorder="1" applyAlignment="1">
      <alignment horizontal="center" vertical="center" wrapText="1"/>
    </xf>
    <xf numFmtId="0" fontId="13" fillId="0" borderId="7" xfId="0" applyFont="1" applyBorder="1" applyAlignment="1">
      <alignment horizontal="center" vertical="center" wrapText="1"/>
    </xf>
    <xf numFmtId="0" fontId="47" fillId="0" borderId="10" xfId="0" applyFont="1" applyBorder="1" applyAlignment="1">
      <alignment horizontal="left" vertical="top" wrapText="1"/>
    </xf>
    <xf numFmtId="0" fontId="47" fillId="0" borderId="21" xfId="0" applyFont="1" applyBorder="1" applyAlignment="1">
      <alignment horizontal="left" vertical="top" wrapText="1"/>
    </xf>
    <xf numFmtId="0" fontId="28" fillId="0" borderId="10" xfId="0" applyFont="1" applyBorder="1" applyAlignment="1">
      <alignment horizontal="left" vertical="top" wrapText="1"/>
    </xf>
    <xf numFmtId="0" fontId="28" fillId="0" borderId="21" xfId="0" applyFont="1" applyBorder="1" applyAlignment="1">
      <alignment horizontal="left" vertical="top" wrapText="1"/>
    </xf>
    <xf numFmtId="0" fontId="47" fillId="0" borderId="20" xfId="0" quotePrefix="1" applyFont="1" applyBorder="1" applyAlignment="1">
      <alignment horizontal="left" vertical="top" wrapText="1"/>
    </xf>
    <xf numFmtId="0" fontId="47" fillId="0" borderId="21" xfId="0" quotePrefix="1" applyFont="1" applyBorder="1" applyAlignment="1">
      <alignment horizontal="left" vertical="top" wrapText="1"/>
    </xf>
    <xf numFmtId="0" fontId="13" fillId="0" borderId="20" xfId="0" quotePrefix="1" applyFont="1" applyBorder="1" applyAlignment="1">
      <alignment horizontal="left" vertical="top" wrapText="1"/>
    </xf>
    <xf numFmtId="0" fontId="13" fillId="0" borderId="6" xfId="0" applyFont="1" applyBorder="1" applyAlignment="1">
      <alignment horizontal="center" vertical="center" wrapText="1"/>
    </xf>
    <xf numFmtId="0" fontId="47" fillId="0" borderId="10" xfId="0" quotePrefix="1" applyFont="1" applyBorder="1" applyAlignment="1">
      <alignment horizontal="left" vertical="top" wrapText="1"/>
    </xf>
    <xf numFmtId="0" fontId="13" fillId="0" borderId="2" xfId="0" applyFont="1" applyBorder="1" applyAlignment="1">
      <alignment horizontal="center" vertical="center" wrapText="1"/>
    </xf>
    <xf numFmtId="0" fontId="32" fillId="26" borderId="2" xfId="0" applyFont="1" applyFill="1" applyBorder="1" applyAlignment="1">
      <alignment horizontal="left" vertical="center" wrapText="1"/>
    </xf>
    <xf numFmtId="0" fontId="131" fillId="0" borderId="0" xfId="0" applyFont="1" applyAlignment="1">
      <alignment horizontal="left" vertical="top" wrapText="1"/>
    </xf>
    <xf numFmtId="0" fontId="131" fillId="0" borderId="0" xfId="0" applyFont="1" applyAlignment="1">
      <alignment horizontal="left" vertical="top"/>
    </xf>
    <xf numFmtId="0" fontId="36" fillId="0" borderId="2" xfId="0" applyFont="1" applyBorder="1" applyAlignment="1">
      <alignment horizontal="center"/>
    </xf>
    <xf numFmtId="0" fontId="21" fillId="0" borderId="19" xfId="0" applyFont="1" applyBorder="1" applyAlignment="1">
      <alignment horizontal="left" vertical="center" wrapText="1"/>
    </xf>
    <xf numFmtId="0" fontId="36" fillId="26" borderId="2" xfId="0" applyFont="1" applyFill="1" applyBorder="1" applyAlignment="1">
      <alignment horizontal="left" vertical="center" wrapText="1"/>
    </xf>
    <xf numFmtId="0" fontId="132" fillId="26" borderId="2" xfId="0" applyFont="1" applyFill="1" applyBorder="1" applyAlignment="1">
      <alignment horizontal="left" vertical="center"/>
    </xf>
    <xf numFmtId="0" fontId="36" fillId="0" borderId="12"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7" xfId="0" applyFont="1" applyBorder="1" applyAlignment="1">
      <alignment horizontal="center" vertical="center" wrapText="1"/>
    </xf>
    <xf numFmtId="0" fontId="36" fillId="26" borderId="2" xfId="0" applyFont="1" applyFill="1" applyBorder="1" applyAlignment="1">
      <alignment horizontal="left" vertical="center"/>
    </xf>
    <xf numFmtId="0" fontId="37" fillId="0" borderId="19" xfId="0" applyFont="1" applyBorder="1" applyAlignment="1">
      <alignment horizontal="left" vertical="center" wrapText="1"/>
    </xf>
    <xf numFmtId="0" fontId="1" fillId="0" borderId="2" xfId="0" applyFont="1" applyBorder="1" applyAlignment="1">
      <alignment horizontal="left" vertical="center"/>
    </xf>
    <xf numFmtId="0" fontId="1" fillId="0" borderId="0" xfId="0" applyFont="1" applyAlignment="1">
      <alignment horizontal="left" vertical="top" wrapText="1"/>
    </xf>
    <xf numFmtId="0" fontId="1" fillId="0" borderId="0" xfId="0" applyFont="1" applyAlignment="1">
      <alignment horizontal="left" vertical="top"/>
    </xf>
    <xf numFmtId="0" fontId="133" fillId="26" borderId="2" xfId="0" applyFont="1" applyFill="1" applyBorder="1" applyAlignment="1">
      <alignment horizontal="left" vertical="center" wrapText="1"/>
    </xf>
    <xf numFmtId="0" fontId="4" fillId="0" borderId="2" xfId="0" applyFont="1" applyBorder="1" applyAlignment="1">
      <alignment horizontal="center" textRotation="90" wrapText="1"/>
    </xf>
    <xf numFmtId="0" fontId="4" fillId="0" borderId="1" xfId="0" applyFont="1" applyBorder="1" applyAlignment="1">
      <alignment horizontal="center" textRotation="90" wrapText="1"/>
    </xf>
    <xf numFmtId="0" fontId="6" fillId="0" borderId="2" xfId="0" applyFont="1" applyBorder="1" applyAlignment="1">
      <alignment horizontal="center" textRotation="90" wrapText="1"/>
    </xf>
    <xf numFmtId="0" fontId="6" fillId="0" borderId="1" xfId="0" applyFont="1" applyBorder="1" applyAlignment="1">
      <alignment horizontal="center" textRotation="90" wrapText="1"/>
    </xf>
    <xf numFmtId="0" fontId="6" fillId="0" borderId="44" xfId="0" applyFont="1" applyBorder="1" applyAlignment="1">
      <alignment horizontal="center" textRotation="90" wrapText="1"/>
    </xf>
    <xf numFmtId="0" fontId="6" fillId="0" borderId="46" xfId="0" applyFont="1" applyBorder="1" applyAlignment="1">
      <alignment horizontal="center" textRotation="90" wrapText="1"/>
    </xf>
    <xf numFmtId="0" fontId="6"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4" fillId="0" borderId="50" xfId="0" applyFont="1" applyBorder="1" applyAlignment="1">
      <alignment horizontal="center" textRotation="90" wrapText="1"/>
    </xf>
    <xf numFmtId="0" fontId="4" fillId="0" borderId="58" xfId="0" applyFont="1" applyBorder="1" applyAlignment="1">
      <alignment horizontal="center" textRotation="90" wrapText="1"/>
    </xf>
    <xf numFmtId="0" fontId="4" fillId="0" borderId="12" xfId="1" applyFont="1" applyBorder="1" applyAlignment="1">
      <alignment horizontal="center" textRotation="90" wrapText="1"/>
    </xf>
    <xf numFmtId="0" fontId="4" fillId="0" borderId="13" xfId="1" applyFont="1" applyBorder="1" applyAlignment="1">
      <alignment horizontal="center" textRotation="90" wrapText="1"/>
    </xf>
    <xf numFmtId="0" fontId="4" fillId="0" borderId="12" xfId="0" applyFont="1" applyBorder="1" applyAlignment="1">
      <alignment horizontal="center" textRotation="90" wrapText="1"/>
    </xf>
    <xf numFmtId="0" fontId="4" fillId="0" borderId="13" xfId="0" applyFont="1" applyBorder="1" applyAlignment="1">
      <alignment horizontal="center" textRotation="90" wrapText="1"/>
    </xf>
    <xf numFmtId="0" fontId="13" fillId="0" borderId="0" xfId="0" applyFont="1" applyAlignment="1">
      <alignment horizontal="left" vertical="center" wrapText="1"/>
    </xf>
    <xf numFmtId="0" fontId="1" fillId="0" borderId="0" xfId="0" applyFont="1" applyAlignment="1">
      <alignment horizontal="left" vertical="center" wrapText="1"/>
    </xf>
    <xf numFmtId="0" fontId="4" fillId="0" borderId="64" xfId="0" applyFont="1" applyBorder="1" applyAlignment="1">
      <alignment horizontal="center" textRotation="90" wrapText="1"/>
    </xf>
    <xf numFmtId="0" fontId="4" fillId="0" borderId="6" xfId="0" applyFont="1" applyBorder="1" applyAlignment="1">
      <alignment horizontal="center" textRotation="90" wrapText="1"/>
    </xf>
    <xf numFmtId="0" fontId="4" fillId="0" borderId="7" xfId="0" applyFont="1" applyBorder="1" applyAlignment="1">
      <alignment horizontal="center" textRotation="90" wrapText="1"/>
    </xf>
    <xf numFmtId="0" fontId="6" fillId="0" borderId="51" xfId="0" applyFont="1" applyBorder="1" applyAlignment="1">
      <alignment horizontal="center" textRotation="90" wrapText="1"/>
    </xf>
    <xf numFmtId="0" fontId="6" fillId="0" borderId="55" xfId="0" applyFont="1" applyBorder="1" applyAlignment="1">
      <alignment horizontal="center" textRotation="90" wrapText="1"/>
    </xf>
    <xf numFmtId="0" fontId="6" fillId="0" borderId="54" xfId="0" applyFont="1" applyBorder="1" applyAlignment="1">
      <alignment horizontal="center" textRotation="90" wrapText="1"/>
    </xf>
    <xf numFmtId="0" fontId="4" fillId="0" borderId="18"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56" xfId="0" applyFont="1" applyBorder="1" applyAlignment="1">
      <alignment horizontal="center" vertical="center" wrapText="1"/>
    </xf>
    <xf numFmtId="0" fontId="6" fillId="0" borderId="50" xfId="0" applyFont="1" applyBorder="1" applyAlignment="1">
      <alignment horizontal="center" textRotation="90" wrapText="1"/>
    </xf>
    <xf numFmtId="0" fontId="6" fillId="0" borderId="64" xfId="0" applyFont="1" applyBorder="1" applyAlignment="1">
      <alignment horizontal="center" textRotation="90" wrapText="1"/>
    </xf>
    <xf numFmtId="0" fontId="6" fillId="0" borderId="58" xfId="0" applyFont="1" applyBorder="1" applyAlignment="1">
      <alignment horizontal="center" textRotation="90" wrapText="1"/>
    </xf>
    <xf numFmtId="0" fontId="9" fillId="8" borderId="2" xfId="0" applyFont="1" applyFill="1" applyBorder="1" applyAlignment="1">
      <alignment horizontal="left" vertical="center" wrapText="1"/>
    </xf>
    <xf numFmtId="0" fontId="4" fillId="0" borderId="45" xfId="0" quotePrefix="1" applyFont="1" applyBorder="1" applyAlignment="1">
      <alignment horizontal="left" vertical="center" wrapText="1"/>
    </xf>
    <xf numFmtId="0" fontId="9" fillId="8"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1" xfId="0" quotePrefix="1" applyFont="1" applyBorder="1" applyAlignment="1">
      <alignment horizontal="left" vertical="center" wrapText="1"/>
    </xf>
    <xf numFmtId="0" fontId="4" fillId="0" borderId="47" xfId="0" quotePrefix="1" applyFont="1" applyBorder="1" applyAlignment="1">
      <alignment horizontal="left" vertical="center" wrapText="1"/>
    </xf>
    <xf numFmtId="0" fontId="30" fillId="26" borderId="27" xfId="0" applyFont="1" applyFill="1" applyBorder="1" applyAlignment="1">
      <alignment horizontal="center" vertical="center" wrapText="1"/>
    </xf>
    <xf numFmtId="0" fontId="30" fillId="26" borderId="14" xfId="0" applyFont="1" applyFill="1" applyBorder="1" applyAlignment="1">
      <alignment horizontal="center" vertical="center" wrapText="1"/>
    </xf>
    <xf numFmtId="0" fontId="30" fillId="26" borderId="31" xfId="0" applyFont="1" applyFill="1" applyBorder="1" applyAlignment="1">
      <alignment horizontal="center" vertical="center" wrapText="1"/>
    </xf>
    <xf numFmtId="0" fontId="30" fillId="26" borderId="16" xfId="0" applyFont="1" applyFill="1" applyBorder="1" applyAlignment="1">
      <alignment horizontal="center" vertical="center" wrapText="1"/>
    </xf>
    <xf numFmtId="0" fontId="30" fillId="26" borderId="29" xfId="0" applyFont="1" applyFill="1" applyBorder="1" applyAlignment="1">
      <alignment horizontal="center" vertical="center" wrapText="1"/>
    </xf>
    <xf numFmtId="0" fontId="30" fillId="26" borderId="62" xfId="0" applyFont="1" applyFill="1" applyBorder="1" applyAlignment="1">
      <alignment horizontal="center" vertical="center" wrapText="1"/>
    </xf>
    <xf numFmtId="0" fontId="27" fillId="26" borderId="15" xfId="0" applyFont="1" applyFill="1" applyBorder="1" applyAlignment="1">
      <alignment horizontal="left" vertical="center" wrapText="1"/>
    </xf>
    <xf numFmtId="0" fontId="27" fillId="26" borderId="48" xfId="0" applyFont="1" applyFill="1" applyBorder="1" applyAlignment="1">
      <alignment horizontal="left" vertical="center" wrapText="1"/>
    </xf>
    <xf numFmtId="0" fontId="27" fillId="26" borderId="5" xfId="0" applyFont="1" applyFill="1" applyBorder="1" applyAlignment="1">
      <alignment horizontal="left" vertical="center" wrapText="1"/>
    </xf>
    <xf numFmtId="0" fontId="27" fillId="26" borderId="7" xfId="0" applyFont="1" applyFill="1" applyBorder="1" applyAlignment="1">
      <alignment horizontal="left" vertical="center" wrapText="1"/>
    </xf>
    <xf numFmtId="0" fontId="27" fillId="26" borderId="57" xfId="0" applyFont="1" applyFill="1" applyBorder="1" applyAlignment="1">
      <alignment horizontal="left" vertical="center" wrapText="1"/>
    </xf>
    <xf numFmtId="0" fontId="30" fillId="0" borderId="12" xfId="0" applyFont="1" applyBorder="1" applyAlignment="1">
      <alignment horizontal="center" vertical="center"/>
    </xf>
    <xf numFmtId="0" fontId="30" fillId="0" borderId="6" xfId="0" applyFont="1" applyBorder="1" applyAlignment="1">
      <alignment horizontal="center" vertical="center"/>
    </xf>
    <xf numFmtId="0" fontId="30" fillId="0" borderId="13" xfId="0" applyFont="1" applyBorder="1" applyAlignment="1">
      <alignment horizontal="center" vertical="center"/>
    </xf>
    <xf numFmtId="0" fontId="61" fillId="26" borderId="2" xfId="0" applyFont="1" applyFill="1" applyBorder="1" applyAlignment="1">
      <alignment horizontal="left" vertical="center" wrapText="1"/>
    </xf>
    <xf numFmtId="0" fontId="27" fillId="26" borderId="2" xfId="0" applyFont="1" applyFill="1" applyBorder="1" applyAlignment="1">
      <alignment horizontal="left" vertical="center" wrapText="1"/>
    </xf>
    <xf numFmtId="0" fontId="27" fillId="26" borderId="45" xfId="0" applyFont="1" applyFill="1" applyBorder="1" applyAlignment="1">
      <alignment horizontal="left" vertical="center" wrapText="1"/>
    </xf>
    <xf numFmtId="0" fontId="9" fillId="8" borderId="2" xfId="0" quotePrefix="1" applyFont="1" applyFill="1" applyBorder="1" applyAlignment="1">
      <alignment horizontal="left" vertical="center" wrapText="1"/>
    </xf>
    <xf numFmtId="0" fontId="9" fillId="8" borderId="12" xfId="0" applyFont="1" applyFill="1" applyBorder="1" applyAlignment="1">
      <alignment horizontal="left" vertical="center" wrapText="1"/>
    </xf>
    <xf numFmtId="0" fontId="4" fillId="0" borderId="12" xfId="0" applyFont="1" applyBorder="1" applyAlignment="1">
      <alignment horizontal="left" vertical="center"/>
    </xf>
    <xf numFmtId="0" fontId="4" fillId="0" borderId="12" xfId="0" quotePrefix="1" applyFont="1" applyBorder="1" applyAlignment="1">
      <alignment horizontal="left" vertical="center" wrapText="1"/>
    </xf>
    <xf numFmtId="0" fontId="4" fillId="0" borderId="50" xfId="0" quotePrefix="1" applyFont="1" applyBorder="1" applyAlignment="1">
      <alignment horizontal="left" vertical="center" wrapText="1"/>
    </xf>
    <xf numFmtId="0" fontId="30" fillId="26" borderId="40" xfId="0" applyFont="1" applyFill="1" applyBorder="1" applyAlignment="1">
      <alignment horizontal="center" vertical="center" wrapText="1"/>
    </xf>
    <xf numFmtId="0" fontId="30" fillId="26" borderId="41" xfId="0" applyFont="1" applyFill="1" applyBorder="1" applyAlignment="1">
      <alignment horizontal="center" vertical="center" wrapText="1"/>
    </xf>
    <xf numFmtId="0" fontId="27" fillId="26" borderId="41" xfId="0" applyFont="1" applyFill="1" applyBorder="1" applyAlignment="1">
      <alignment horizontal="left" vertical="center" wrapText="1"/>
    </xf>
    <xf numFmtId="0" fontId="27" fillId="26" borderId="42" xfId="0" applyFont="1" applyFill="1" applyBorder="1" applyAlignment="1">
      <alignment horizontal="left" vertical="center" wrapText="1"/>
    </xf>
    <xf numFmtId="0" fontId="61" fillId="0" borderId="2" xfId="0" applyFont="1" applyBorder="1" applyAlignment="1">
      <alignment horizontal="left" vertical="center" wrapText="1"/>
    </xf>
    <xf numFmtId="0" fontId="27" fillId="0" borderId="2" xfId="0" applyFont="1" applyBorder="1" applyAlignment="1">
      <alignment horizontal="left" vertical="center" wrapText="1"/>
    </xf>
    <xf numFmtId="0" fontId="27" fillId="0" borderId="45" xfId="0" applyFont="1" applyBorder="1" applyAlignment="1">
      <alignment horizontal="left" vertical="center" wrapText="1"/>
    </xf>
    <xf numFmtId="0" fontId="30" fillId="26" borderId="53" xfId="0" applyFont="1" applyFill="1" applyBorder="1" applyAlignment="1">
      <alignment horizontal="center" vertical="center" wrapText="1"/>
    </xf>
    <xf numFmtId="0" fontId="30" fillId="26" borderId="26" xfId="0" applyFont="1" applyFill="1" applyBorder="1" applyAlignment="1">
      <alignment horizontal="center" vertical="center"/>
    </xf>
    <xf numFmtId="0" fontId="30" fillId="0" borderId="60" xfId="0" quotePrefix="1" applyFont="1" applyBorder="1" applyAlignment="1">
      <alignment horizontal="center" vertical="center"/>
    </xf>
    <xf numFmtId="0" fontId="30" fillId="0" borderId="25" xfId="0" applyFont="1" applyBorder="1" applyAlignment="1">
      <alignment horizontal="center" vertical="center"/>
    </xf>
    <xf numFmtId="0" fontId="30" fillId="0" borderId="28" xfId="0" applyFont="1" applyBorder="1" applyAlignment="1">
      <alignment horizontal="center" vertical="center"/>
    </xf>
    <xf numFmtId="0" fontId="27" fillId="26" borderId="1" xfId="0" applyFont="1" applyFill="1" applyBorder="1" applyAlignment="1">
      <alignment horizontal="left" vertical="center" wrapText="1"/>
    </xf>
    <xf numFmtId="0" fontId="27" fillId="26" borderId="47" xfId="0" applyFont="1" applyFill="1" applyBorder="1" applyAlignment="1">
      <alignment horizontal="left" vertical="center" wrapText="1"/>
    </xf>
    <xf numFmtId="0" fontId="30" fillId="26" borderId="41" xfId="0" applyFont="1" applyFill="1" applyBorder="1" applyAlignment="1">
      <alignment horizontal="center" vertical="center"/>
    </xf>
    <xf numFmtId="0" fontId="30" fillId="0" borderId="59" xfId="0" quotePrefix="1" applyFont="1" applyBorder="1" applyAlignment="1">
      <alignment horizontal="center" vertical="center"/>
    </xf>
    <xf numFmtId="0" fontId="30" fillId="0" borderId="33" xfId="0" applyFont="1" applyBorder="1" applyAlignment="1">
      <alignment horizontal="center" vertical="center"/>
    </xf>
    <xf numFmtId="0" fontId="46" fillId="13" borderId="40" xfId="0" applyFont="1" applyFill="1" applyBorder="1" applyAlignment="1">
      <alignment horizontal="center" vertical="center" wrapText="1"/>
    </xf>
    <xf numFmtId="0" fontId="46" fillId="13" borderId="41" xfId="0" applyFont="1" applyFill="1" applyBorder="1" applyAlignment="1">
      <alignment horizontal="center" vertical="center" wrapText="1"/>
    </xf>
    <xf numFmtId="0" fontId="46" fillId="13" borderId="41" xfId="0" applyFont="1" applyFill="1" applyBorder="1" applyAlignment="1">
      <alignment horizontal="left" vertical="center" wrapText="1"/>
    </xf>
    <xf numFmtId="0" fontId="46" fillId="13" borderId="42" xfId="0" applyFont="1" applyFill="1" applyBorder="1" applyAlignment="1">
      <alignment horizontal="left" vertical="center" wrapText="1"/>
    </xf>
    <xf numFmtId="0" fontId="30" fillId="26" borderId="14" xfId="0" applyFont="1" applyFill="1" applyBorder="1" applyAlignment="1">
      <alignment horizontal="center" vertical="center"/>
    </xf>
    <xf numFmtId="0" fontId="30" fillId="26" borderId="31" xfId="0" applyFont="1" applyFill="1" applyBorder="1" applyAlignment="1">
      <alignment horizontal="center" vertical="center"/>
    </xf>
    <xf numFmtId="0" fontId="30" fillId="26" borderId="16" xfId="0" applyFont="1" applyFill="1" applyBorder="1" applyAlignment="1">
      <alignment horizontal="center" vertical="center"/>
    </xf>
    <xf numFmtId="0" fontId="30" fillId="26" borderId="29" xfId="0" applyFont="1" applyFill="1" applyBorder="1" applyAlignment="1">
      <alignment horizontal="center" vertical="center"/>
    </xf>
    <xf numFmtId="0" fontId="30" fillId="26" borderId="62" xfId="0" applyFont="1" applyFill="1" applyBorder="1" applyAlignment="1">
      <alignment horizontal="center" vertical="center"/>
    </xf>
    <xf numFmtId="0" fontId="27" fillId="26" borderId="4" xfId="0" applyFont="1" applyFill="1" applyBorder="1" applyAlignment="1">
      <alignment horizontal="left" vertical="center" wrapText="1"/>
    </xf>
    <xf numFmtId="0" fontId="30" fillId="0" borderId="23" xfId="0" applyFont="1" applyBorder="1" applyAlignment="1">
      <alignment horizontal="center" vertical="center"/>
    </xf>
    <xf numFmtId="0" fontId="30" fillId="0" borderId="16" xfId="0" applyFont="1" applyBorder="1" applyAlignment="1">
      <alignment horizontal="center" vertical="center"/>
    </xf>
    <xf numFmtId="0" fontId="30" fillId="0" borderId="5" xfId="0" applyFont="1" applyBorder="1" applyAlignment="1">
      <alignment horizontal="center" vertical="center"/>
    </xf>
    <xf numFmtId="0" fontId="27" fillId="26" borderId="21" xfId="0" applyFont="1" applyFill="1" applyBorder="1" applyAlignment="1">
      <alignment horizontal="left" vertical="center" wrapText="1"/>
    </xf>
    <xf numFmtId="0" fontId="30" fillId="0" borderId="62" xfId="0" applyFont="1" applyBorder="1" applyAlignment="1">
      <alignment horizontal="center" vertical="center"/>
    </xf>
    <xf numFmtId="0" fontId="27" fillId="26" borderId="12" xfId="0" applyFont="1" applyFill="1" applyBorder="1" applyAlignment="1">
      <alignment horizontal="left" vertical="center" wrapText="1"/>
    </xf>
    <xf numFmtId="0" fontId="27" fillId="26" borderId="50" xfId="0" applyFont="1" applyFill="1" applyBorder="1" applyAlignment="1">
      <alignment horizontal="left" vertical="center" wrapText="1"/>
    </xf>
    <xf numFmtId="0" fontId="9" fillId="8" borderId="45" xfId="0" applyFont="1" applyFill="1" applyBorder="1" applyAlignment="1">
      <alignment horizontal="left" vertical="center" wrapText="1"/>
    </xf>
    <xf numFmtId="0" fontId="27" fillId="26" borderId="20" xfId="0" applyFont="1" applyFill="1" applyBorder="1" applyAlignment="1">
      <alignment horizontal="left" vertical="center" wrapText="1"/>
    </xf>
    <xf numFmtId="0" fontId="27" fillId="26" borderId="61" xfId="0" applyFont="1" applyFill="1" applyBorder="1" applyAlignment="1">
      <alignment horizontal="left" vertical="center" wrapText="1"/>
    </xf>
    <xf numFmtId="0" fontId="27" fillId="26" borderId="59" xfId="0" applyFont="1" applyFill="1" applyBorder="1" applyAlignment="1">
      <alignment horizontal="left" vertical="center" wrapText="1"/>
    </xf>
    <xf numFmtId="0" fontId="27" fillId="26" borderId="33" xfId="0" applyFont="1" applyFill="1" applyBorder="1" applyAlignment="1">
      <alignment horizontal="left" vertical="center" wrapText="1"/>
    </xf>
    <xf numFmtId="0" fontId="27" fillId="26" borderId="34" xfId="0" applyFont="1" applyFill="1" applyBorder="1" applyAlignment="1">
      <alignment horizontal="left" vertical="center" wrapText="1"/>
    </xf>
    <xf numFmtId="0" fontId="30" fillId="26" borderId="49" xfId="0" applyFont="1" applyFill="1" applyBorder="1" applyAlignment="1">
      <alignment horizontal="center" vertical="center" wrapText="1"/>
    </xf>
    <xf numFmtId="0" fontId="30" fillId="26" borderId="15" xfId="0" applyFont="1" applyFill="1" applyBorder="1" applyAlignment="1">
      <alignment horizontal="center" vertical="center"/>
    </xf>
    <xf numFmtId="0" fontId="30" fillId="26" borderId="44" xfId="0" applyFont="1" applyFill="1" applyBorder="1" applyAlignment="1">
      <alignment horizontal="center" vertical="center"/>
    </xf>
    <xf numFmtId="0" fontId="30" fillId="26" borderId="2" xfId="0" applyFont="1" applyFill="1" applyBorder="1" applyAlignment="1">
      <alignment horizontal="center" vertical="center"/>
    </xf>
    <xf numFmtId="0" fontId="30" fillId="26" borderId="46" xfId="0" applyFont="1" applyFill="1" applyBorder="1" applyAlignment="1">
      <alignment horizontal="center" vertical="center"/>
    </xf>
    <xf numFmtId="0" fontId="30" fillId="26" borderId="1" xfId="0" applyFont="1" applyFill="1" applyBorder="1" applyAlignment="1">
      <alignment horizontal="center" vertical="center"/>
    </xf>
    <xf numFmtId="0" fontId="27" fillId="26" borderId="60" xfId="0" applyFont="1" applyFill="1" applyBorder="1" applyAlignment="1">
      <alignment horizontal="left" vertical="center" wrapText="1"/>
    </xf>
    <xf numFmtId="0" fontId="27" fillId="26" borderId="25" xfId="0" applyFont="1" applyFill="1" applyBorder="1" applyAlignment="1">
      <alignment horizontal="left" vertical="center" wrapText="1"/>
    </xf>
    <xf numFmtId="0" fontId="27" fillId="26" borderId="28" xfId="0" applyFont="1" applyFill="1" applyBorder="1" applyAlignment="1">
      <alignment horizontal="left" vertical="center" wrapText="1"/>
    </xf>
    <xf numFmtId="0" fontId="27" fillId="26" borderId="10" xfId="0" applyFont="1" applyFill="1" applyBorder="1" applyAlignment="1">
      <alignment horizontal="left" vertical="center" wrapText="1"/>
    </xf>
    <xf numFmtId="0" fontId="28" fillId="0" borderId="0" xfId="0" applyFont="1" applyAlignment="1">
      <alignment horizontal="left" vertical="center" wrapText="1"/>
    </xf>
    <xf numFmtId="0" fontId="3" fillId="0" borderId="0" xfId="0" applyFont="1" applyAlignment="1">
      <alignment horizontal="left" vertical="center"/>
    </xf>
    <xf numFmtId="0" fontId="30" fillId="0" borderId="59" xfId="0" quotePrefix="1" applyFont="1" applyBorder="1" applyAlignment="1">
      <alignment horizontal="center" vertical="center" wrapText="1"/>
    </xf>
    <xf numFmtId="0" fontId="46" fillId="13" borderId="42" xfId="0" applyFont="1" applyFill="1" applyBorder="1" applyAlignment="1">
      <alignment horizontal="center" vertical="center" wrapText="1"/>
    </xf>
    <xf numFmtId="0" fontId="6" fillId="26" borderId="2" xfId="0" applyFont="1" applyFill="1" applyBorder="1" applyAlignment="1">
      <alignment horizontal="left" vertical="center" wrapText="1"/>
    </xf>
    <xf numFmtId="0" fontId="4" fillId="8" borderId="2" xfId="0" applyFont="1" applyFill="1" applyBorder="1" applyAlignment="1">
      <alignment horizontal="left" vertical="center" wrapText="1"/>
    </xf>
    <xf numFmtId="0" fontId="4" fillId="8" borderId="1" xfId="0" applyFont="1" applyFill="1" applyBorder="1" applyAlignment="1">
      <alignment horizontal="left" vertical="center" wrapText="1"/>
    </xf>
    <xf numFmtId="0" fontId="31" fillId="26" borderId="15" xfId="0" applyFont="1" applyFill="1" applyBorder="1" applyAlignment="1">
      <alignment horizontal="left" vertical="center" wrapText="1"/>
    </xf>
    <xf numFmtId="0" fontId="31" fillId="26" borderId="48" xfId="0" applyFont="1" applyFill="1" applyBorder="1" applyAlignment="1">
      <alignment horizontal="left" vertical="center" wrapText="1"/>
    </xf>
    <xf numFmtId="0" fontId="31" fillId="26" borderId="5" xfId="0" applyFont="1" applyFill="1" applyBorder="1" applyAlignment="1">
      <alignment horizontal="left" vertical="center" wrapText="1"/>
    </xf>
    <xf numFmtId="0" fontId="31" fillId="26" borderId="7" xfId="0" applyFont="1" applyFill="1" applyBorder="1" applyAlignment="1">
      <alignment horizontal="left" vertical="center" wrapText="1"/>
    </xf>
    <xf numFmtId="0" fontId="31" fillId="26" borderId="57" xfId="0" applyFont="1" applyFill="1" applyBorder="1" applyAlignment="1">
      <alignment horizontal="left" vertical="center" wrapText="1"/>
    </xf>
    <xf numFmtId="0" fontId="29" fillId="0" borderId="12" xfId="0" applyFont="1" applyBorder="1" applyAlignment="1">
      <alignment horizontal="center" vertical="center"/>
    </xf>
    <xf numFmtId="0" fontId="29" fillId="0" borderId="6" xfId="0" applyFont="1" applyBorder="1" applyAlignment="1">
      <alignment horizontal="center" vertical="center"/>
    </xf>
    <xf numFmtId="0" fontId="29" fillId="0" borderId="13" xfId="0" applyFont="1" applyBorder="1" applyAlignment="1">
      <alignment horizontal="center" vertical="center"/>
    </xf>
    <xf numFmtId="0" fontId="31" fillId="26" borderId="2" xfId="0" applyFont="1" applyFill="1" applyBorder="1" applyAlignment="1">
      <alignment horizontal="left" vertical="center" wrapText="1"/>
    </xf>
    <xf numFmtId="0" fontId="31" fillId="26" borderId="45" xfId="0" applyFont="1" applyFill="1" applyBorder="1" applyAlignment="1">
      <alignment horizontal="left" vertical="center" wrapText="1"/>
    </xf>
    <xf numFmtId="0" fontId="4" fillId="8" borderId="2" xfId="0" quotePrefix="1" applyFont="1" applyFill="1" applyBorder="1" applyAlignment="1">
      <alignment horizontal="left" vertical="center" wrapText="1"/>
    </xf>
    <xf numFmtId="0" fontId="4" fillId="8" borderId="12" xfId="0" applyFont="1" applyFill="1" applyBorder="1" applyAlignment="1">
      <alignment horizontal="left" vertical="center" wrapText="1"/>
    </xf>
    <xf numFmtId="0" fontId="31" fillId="26" borderId="41" xfId="0" applyFont="1" applyFill="1" applyBorder="1" applyAlignment="1">
      <alignment horizontal="left" vertical="center" wrapText="1"/>
    </xf>
    <xf numFmtId="0" fontId="31" fillId="26" borderId="42" xfId="0" applyFont="1" applyFill="1" applyBorder="1" applyAlignment="1">
      <alignment horizontal="left" vertical="center" wrapText="1"/>
    </xf>
    <xf numFmtId="0" fontId="31" fillId="0" borderId="2" xfId="0" applyFont="1" applyBorder="1" applyAlignment="1">
      <alignment horizontal="left" vertical="center" wrapText="1"/>
    </xf>
    <xf numFmtId="0" fontId="31" fillId="0" borderId="45" xfId="0" applyFont="1" applyBorder="1" applyAlignment="1">
      <alignment horizontal="left" vertical="center" wrapText="1"/>
    </xf>
    <xf numFmtId="0" fontId="31" fillId="26" borderId="4" xfId="0" applyFont="1" applyFill="1" applyBorder="1" applyAlignment="1">
      <alignment horizontal="left" vertical="center" wrapText="1"/>
    </xf>
    <xf numFmtId="0" fontId="138" fillId="26" borderId="40" xfId="0" applyFont="1" applyFill="1" applyBorder="1" applyAlignment="1">
      <alignment horizontal="center" vertical="center" wrapText="1"/>
    </xf>
    <xf numFmtId="0" fontId="30" fillId="0" borderId="59" xfId="0" quotePrefix="1" applyFont="1" applyBorder="1" applyAlignment="1">
      <alignment horizontal="left" vertical="center" wrapText="1"/>
    </xf>
    <xf numFmtId="0" fontId="30" fillId="0" borderId="33" xfId="0" applyFont="1" applyBorder="1" applyAlignment="1">
      <alignment horizontal="left" vertical="center"/>
    </xf>
    <xf numFmtId="0" fontId="30" fillId="0" borderId="34" xfId="0" applyFont="1" applyBorder="1" applyAlignment="1">
      <alignment horizontal="left" vertical="center"/>
    </xf>
    <xf numFmtId="0" fontId="133" fillId="26" borderId="40" xfId="0" applyFont="1" applyFill="1" applyBorder="1" applyAlignment="1">
      <alignment horizontal="center" vertical="center" wrapText="1"/>
    </xf>
    <xf numFmtId="0" fontId="28" fillId="0" borderId="59" xfId="0" quotePrefix="1" applyFont="1" applyBorder="1" applyAlignment="1">
      <alignment horizontal="center" vertical="center" wrapText="1"/>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4" fillId="0" borderId="45" xfId="0" applyFont="1" applyBorder="1" applyAlignment="1">
      <alignment horizontal="center" textRotation="90" wrapText="1"/>
    </xf>
    <xf numFmtId="0" fontId="6" fillId="0" borderId="0" xfId="0" applyFont="1" applyAlignment="1">
      <alignment horizontal="center" vertical="center" wrapText="1"/>
    </xf>
    <xf numFmtId="0" fontId="4" fillId="0" borderId="2" xfId="1" applyFont="1" applyBorder="1" applyAlignment="1">
      <alignment horizontal="center" textRotation="90" wrapText="1"/>
    </xf>
    <xf numFmtId="0" fontId="4" fillId="0" borderId="1" xfId="1" applyFont="1" applyBorder="1" applyAlignment="1">
      <alignment horizontal="center" textRotation="90" wrapText="1"/>
    </xf>
    <xf numFmtId="0" fontId="4" fillId="0" borderId="47" xfId="0" applyFont="1" applyBorder="1" applyAlignment="1">
      <alignment horizontal="center" textRotation="90" wrapText="1"/>
    </xf>
    <xf numFmtId="0" fontId="9" fillId="0" borderId="0" xfId="0" applyFont="1" applyAlignment="1">
      <alignment horizontal="left" wrapText="1"/>
    </xf>
    <xf numFmtId="0" fontId="4" fillId="0" borderId="27" xfId="0" quotePrefix="1" applyFont="1" applyBorder="1" applyAlignment="1">
      <alignment horizontal="left" vertical="center" wrapText="1"/>
    </xf>
    <xf numFmtId="0" fontId="69" fillId="0" borderId="28" xfId="0" applyFont="1" applyBorder="1" applyAlignment="1">
      <alignment horizontal="left" vertical="center" wrapText="1"/>
    </xf>
    <xf numFmtId="0" fontId="69" fillId="0" borderId="31" xfId="0" applyFont="1" applyBorder="1" applyAlignment="1">
      <alignment horizontal="left" vertical="center" wrapText="1"/>
    </xf>
    <xf numFmtId="0" fontId="69" fillId="0" borderId="39" xfId="0" applyFont="1" applyBorder="1" applyAlignment="1">
      <alignment horizontal="left" vertical="center" wrapText="1"/>
    </xf>
    <xf numFmtId="0" fontId="69" fillId="0" borderId="29" xfId="0" applyFont="1" applyBorder="1" applyAlignment="1">
      <alignment horizontal="left" vertical="center" wrapText="1"/>
    </xf>
    <xf numFmtId="0" fontId="69" fillId="0" borderId="30" xfId="0" applyFont="1" applyBorder="1" applyAlignment="1">
      <alignment horizontal="left" vertical="center" wrapText="1"/>
    </xf>
    <xf numFmtId="0" fontId="59" fillId="0" borderId="35" xfId="0" applyFont="1" applyBorder="1" applyAlignment="1">
      <alignment horizontal="center" vertical="center" wrapText="1"/>
    </xf>
    <xf numFmtId="0" fontId="4" fillId="0" borderId="36" xfId="0" applyFont="1" applyBorder="1" applyAlignment="1">
      <alignment horizontal="center" vertical="center" wrapText="1"/>
    </xf>
    <xf numFmtId="0" fontId="69" fillId="0" borderId="38" xfId="0" applyFont="1" applyBorder="1" applyAlignment="1">
      <alignment horizontal="center" vertical="center" wrapText="1"/>
    </xf>
    <xf numFmtId="0" fontId="69" fillId="0" borderId="37" xfId="0" applyFont="1" applyBorder="1" applyAlignment="1">
      <alignment horizontal="center" vertical="center" wrapText="1"/>
    </xf>
    <xf numFmtId="49" fontId="59" fillId="0" borderId="36" xfId="0" applyNumberFormat="1" applyFont="1" applyBorder="1" applyAlignment="1">
      <alignment horizontal="center" vertical="center" wrapText="1"/>
    </xf>
    <xf numFmtId="49" fontId="144" fillId="0" borderId="38" xfId="0" applyNumberFormat="1" applyFont="1" applyBorder="1" applyAlignment="1">
      <alignment horizontal="center" vertical="center" wrapText="1"/>
    </xf>
    <xf numFmtId="49" fontId="144" fillId="0" borderId="37" xfId="0" applyNumberFormat="1" applyFont="1" applyBorder="1" applyAlignment="1">
      <alignment horizontal="center" vertical="center" wrapText="1"/>
    </xf>
    <xf numFmtId="0" fontId="2" fillId="0" borderId="35" xfId="0" applyFont="1" applyBorder="1" applyAlignment="1">
      <alignment horizontal="left" vertical="center" wrapText="1"/>
    </xf>
    <xf numFmtId="0" fontId="4" fillId="0" borderId="27" xfId="0" applyFont="1" applyBorder="1" applyAlignment="1">
      <alignment horizontal="left" vertical="center" wrapText="1"/>
    </xf>
    <xf numFmtId="0" fontId="23" fillId="19" borderId="36" xfId="0" quotePrefix="1" applyFont="1" applyFill="1" applyBorder="1" applyAlignment="1" applyProtection="1">
      <alignment horizontal="left" vertical="center" wrapText="1"/>
      <protection locked="0"/>
    </xf>
    <xf numFmtId="0" fontId="54" fillId="0" borderId="0" xfId="0" applyFont="1" applyAlignment="1">
      <alignment horizontal="left" vertical="center" wrapText="1"/>
    </xf>
    <xf numFmtId="0" fontId="27" fillId="33" borderId="2" xfId="0" applyFont="1" applyFill="1" applyBorder="1" applyAlignment="1">
      <alignment horizontal="left" vertical="center" wrapText="1"/>
    </xf>
    <xf numFmtId="0" fontId="5" fillId="0" borderId="53" xfId="0" applyFont="1" applyBorder="1" applyAlignment="1">
      <alignment horizontal="left" vertical="center"/>
    </xf>
    <xf numFmtId="0" fontId="5" fillId="0" borderId="55" xfId="0" applyFont="1" applyBorder="1" applyAlignment="1">
      <alignment horizontal="left" vertical="center"/>
    </xf>
    <xf numFmtId="0" fontId="5" fillId="0" borderId="54" xfId="0" applyFont="1" applyBorder="1" applyAlignment="1">
      <alignment horizontal="left" vertical="center"/>
    </xf>
    <xf numFmtId="0" fontId="31" fillId="0" borderId="15" xfId="0" applyFont="1" applyBorder="1" applyAlignment="1">
      <alignment horizontal="left" vertical="center" wrapText="1"/>
    </xf>
    <xf numFmtId="0" fontId="31" fillId="0" borderId="48" xfId="0" applyFont="1" applyBorder="1" applyAlignment="1">
      <alignment horizontal="left" vertical="center" wrapText="1"/>
    </xf>
    <xf numFmtId="0" fontId="31" fillId="0" borderId="1" xfId="0" applyFont="1" applyBorder="1" applyAlignment="1">
      <alignment horizontal="left" vertical="center" wrapText="1"/>
    </xf>
    <xf numFmtId="0" fontId="31" fillId="0" borderId="47" xfId="0" applyFont="1" applyBorder="1" applyAlignment="1">
      <alignment horizontal="left" vertical="center" wrapText="1"/>
    </xf>
    <xf numFmtId="0" fontId="5" fillId="0" borderId="49" xfId="0" applyFont="1" applyBorder="1" applyAlignment="1">
      <alignment horizontal="left" vertical="center"/>
    </xf>
    <xf numFmtId="0" fontId="5" fillId="0" borderId="44" xfId="0" applyFont="1" applyBorder="1" applyAlignment="1">
      <alignment horizontal="left" vertical="center"/>
    </xf>
    <xf numFmtId="0" fontId="5" fillId="0" borderId="46" xfId="0" applyFont="1" applyBorder="1" applyAlignment="1">
      <alignment horizontal="left" vertical="center"/>
    </xf>
    <xf numFmtId="0" fontId="31" fillId="0" borderId="12" xfId="0" applyFont="1" applyBorder="1" applyAlignment="1">
      <alignment horizontal="left" vertical="center" wrapText="1"/>
    </xf>
    <xf numFmtId="0" fontId="31" fillId="0" borderId="50" xfId="0" applyFont="1" applyBorder="1" applyAlignment="1">
      <alignment horizontal="left" vertical="center" wrapText="1"/>
    </xf>
    <xf numFmtId="0" fontId="4" fillId="0" borderId="1" xfId="0" quotePrefix="1" applyFont="1" applyFill="1" applyBorder="1" applyAlignment="1">
      <alignment horizontal="left" vertical="center" wrapText="1"/>
    </xf>
    <xf numFmtId="0" fontId="4" fillId="0" borderId="2" xfId="0" quotePrefix="1" applyFont="1" applyFill="1" applyBorder="1" applyAlignment="1">
      <alignment horizontal="left" vertical="center" wrapText="1"/>
    </xf>
    <xf numFmtId="0" fontId="4" fillId="0" borderId="26" xfId="0" quotePrefix="1" applyFont="1" applyFill="1" applyBorder="1" applyAlignment="1">
      <alignment horizontal="left" vertical="center" wrapText="1"/>
    </xf>
    <xf numFmtId="0" fontId="152" fillId="12" borderId="53" xfId="0" applyFont="1" applyFill="1" applyBorder="1" applyAlignment="1">
      <alignment horizontal="center" vertical="center"/>
    </xf>
    <xf numFmtId="0" fontId="20" fillId="12" borderId="15" xfId="0" applyFont="1" applyFill="1" applyBorder="1" applyAlignment="1">
      <alignment vertical="center"/>
    </xf>
    <xf numFmtId="0" fontId="20" fillId="12" borderId="15" xfId="0" applyFont="1" applyFill="1" applyBorder="1" applyAlignment="1">
      <alignment vertical="center" wrapText="1"/>
    </xf>
    <xf numFmtId="0" fontId="20" fillId="12" borderId="26" xfId="0" applyFont="1" applyFill="1" applyBorder="1" applyAlignment="1">
      <alignment horizontal="left" vertical="center" wrapText="1"/>
    </xf>
    <xf numFmtId="0" fontId="20" fillId="12" borderId="65" xfId="0" applyFont="1" applyFill="1" applyBorder="1" applyAlignment="1">
      <alignment horizontal="center" vertical="center" wrapText="1"/>
    </xf>
    <xf numFmtId="0" fontId="152" fillId="12" borderId="55" xfId="0" applyFont="1" applyFill="1" applyBorder="1" applyAlignment="1">
      <alignment horizontal="center" vertical="center"/>
    </xf>
    <xf numFmtId="0" fontId="20" fillId="12" borderId="2" xfId="0" applyFont="1" applyFill="1" applyBorder="1" applyAlignment="1">
      <alignment vertical="center"/>
    </xf>
    <xf numFmtId="0" fontId="20" fillId="12" borderId="6" xfId="0" applyFont="1" applyFill="1" applyBorder="1" applyAlignment="1">
      <alignment horizontal="left" vertical="center" wrapText="1"/>
    </xf>
    <xf numFmtId="0" fontId="20" fillId="12" borderId="64" xfId="0" applyFont="1" applyFill="1" applyBorder="1" applyAlignment="1">
      <alignment horizontal="center" vertical="center" wrapText="1"/>
    </xf>
    <xf numFmtId="0" fontId="158" fillId="12" borderId="2" xfId="0" applyFont="1" applyFill="1" applyBorder="1" applyAlignment="1">
      <alignment horizontal="left" vertical="center" wrapText="1"/>
    </xf>
    <xf numFmtId="0" fontId="152" fillId="12" borderId="54" xfId="0" applyFont="1" applyFill="1" applyBorder="1" applyAlignment="1">
      <alignment horizontal="center" vertical="center"/>
    </xf>
    <xf numFmtId="0" fontId="20" fillId="12" borderId="1" xfId="0" applyFont="1" applyFill="1" applyBorder="1" applyAlignment="1">
      <alignment vertical="center"/>
    </xf>
    <xf numFmtId="0" fontId="20" fillId="12" borderId="1" xfId="0" applyFont="1" applyFill="1" applyBorder="1" applyAlignment="1">
      <alignment vertical="center" wrapText="1"/>
    </xf>
    <xf numFmtId="0" fontId="20" fillId="12" borderId="1" xfId="0" applyFont="1" applyFill="1" applyBorder="1" applyAlignment="1">
      <alignment horizontal="left" vertical="center" wrapText="1"/>
    </xf>
    <xf numFmtId="0" fontId="20" fillId="12" borderId="13" xfId="0" applyFont="1" applyFill="1" applyBorder="1" applyAlignment="1">
      <alignment horizontal="left" vertical="center" wrapText="1"/>
    </xf>
    <xf numFmtId="0" fontId="20" fillId="12" borderId="58"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28" fillId="0" borderId="53" xfId="0" applyFont="1" applyFill="1" applyBorder="1" applyAlignment="1">
      <alignment horizontal="center" vertical="center"/>
    </xf>
    <xf numFmtId="0" fontId="28" fillId="0" borderId="55" xfId="0" applyFont="1" applyFill="1" applyBorder="1" applyAlignment="1">
      <alignment horizontal="center" vertical="center"/>
    </xf>
    <xf numFmtId="0" fontId="28" fillId="0" borderId="54" xfId="0" applyFont="1" applyFill="1" applyBorder="1" applyAlignment="1">
      <alignment horizontal="center" vertical="center"/>
    </xf>
    <xf numFmtId="0" fontId="4" fillId="0" borderId="26"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5" xfId="0" applyFont="1" applyFill="1" applyBorder="1" applyAlignment="1">
      <alignment vertical="center"/>
    </xf>
    <xf numFmtId="0" fontId="4" fillId="0" borderId="15" xfId="0" applyFont="1" applyFill="1" applyBorder="1" applyAlignment="1">
      <alignment vertical="center" wrapText="1"/>
    </xf>
    <xf numFmtId="0" fontId="4" fillId="0" borderId="2" xfId="0" applyFont="1" applyFill="1" applyBorder="1" applyAlignment="1">
      <alignment vertical="center"/>
    </xf>
    <xf numFmtId="0" fontId="4" fillId="0" borderId="2" xfId="0" applyFont="1" applyFill="1" applyBorder="1" applyAlignment="1">
      <alignment vertical="center" wrapText="1"/>
    </xf>
    <xf numFmtId="0" fontId="6" fillId="0" borderId="2" xfId="0" applyFont="1" applyFill="1" applyBorder="1" applyAlignment="1">
      <alignment vertical="center" wrapText="1"/>
    </xf>
    <xf numFmtId="0" fontId="6" fillId="0" borderId="2" xfId="0" applyFont="1" applyFill="1" applyBorder="1" applyAlignment="1">
      <alignment vertical="center"/>
    </xf>
    <xf numFmtId="0" fontId="4" fillId="0" borderId="2"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left" vertical="center"/>
    </xf>
    <xf numFmtId="0" fontId="4" fillId="0" borderId="50"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6" fillId="0" borderId="53" xfId="0" applyFont="1" applyFill="1" applyBorder="1" applyAlignment="1">
      <alignment horizontal="center"/>
    </xf>
    <xf numFmtId="0" fontId="4" fillId="0" borderId="15" xfId="0" applyFont="1" applyFill="1" applyBorder="1" applyAlignment="1">
      <alignment horizontal="left" vertical="center" wrapText="1"/>
    </xf>
    <xf numFmtId="0" fontId="4" fillId="0" borderId="15" xfId="0" quotePrefix="1" applyFont="1" applyFill="1" applyBorder="1" applyAlignment="1">
      <alignment horizontal="left" vertical="center" wrapText="1"/>
    </xf>
    <xf numFmtId="0" fontId="4" fillId="0" borderId="15" xfId="0" quotePrefix="1" applyFont="1" applyFill="1" applyBorder="1" applyAlignment="1">
      <alignment horizontal="center" wrapText="1"/>
    </xf>
    <xf numFmtId="0" fontId="4" fillId="0" borderId="52" xfId="0" applyFont="1" applyFill="1" applyBorder="1" applyAlignment="1">
      <alignment horizontal="left" vertical="center" wrapText="1"/>
    </xf>
    <xf numFmtId="0" fontId="36" fillId="0" borderId="54" xfId="0" applyFont="1" applyFill="1" applyBorder="1" applyAlignment="1">
      <alignment horizontal="center"/>
    </xf>
    <xf numFmtId="0" fontId="4" fillId="0" borderId="1" xfId="0" quotePrefix="1" applyFont="1" applyFill="1" applyBorder="1" applyAlignment="1">
      <alignment horizontal="center" vertical="center" wrapText="1"/>
    </xf>
    <xf numFmtId="0" fontId="4" fillId="0" borderId="18" xfId="0" applyFont="1" applyFill="1" applyBorder="1" applyAlignment="1">
      <alignment horizontal="left" vertical="center" wrapText="1"/>
    </xf>
    <xf numFmtId="0" fontId="28" fillId="0" borderId="20" xfId="0" quotePrefix="1" applyFont="1" applyFill="1" applyBorder="1" applyAlignment="1">
      <alignment horizontal="left" vertical="top" wrapText="1"/>
    </xf>
    <xf numFmtId="0" fontId="28" fillId="0" borderId="21" xfId="0" quotePrefix="1" applyFont="1" applyFill="1" applyBorder="1" applyAlignment="1">
      <alignment horizontal="left" vertical="top" wrapText="1"/>
    </xf>
    <xf numFmtId="0" fontId="37" fillId="0" borderId="0" xfId="0" applyFont="1" applyFill="1" applyAlignment="1">
      <alignment horizontal="lef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4" fillId="0" borderId="45" xfId="0" applyFont="1" applyBorder="1" applyAlignment="1">
      <alignment vertical="center" wrapText="1"/>
    </xf>
    <xf numFmtId="0" fontId="0" fillId="0" borderId="0" xfId="0" applyAlignment="1">
      <alignment horizontal="center" vertical="center"/>
    </xf>
    <xf numFmtId="0" fontId="4" fillId="0" borderId="45" xfId="0" applyFont="1" applyBorder="1" applyAlignment="1">
      <alignment vertical="center" wrapText="1"/>
    </xf>
    <xf numFmtId="0" fontId="87" fillId="12" borderId="2" xfId="6" applyFont="1" applyFill="1" applyBorder="1" applyAlignment="1">
      <alignment horizontal="left" vertical="center" wrapText="1" indent="1"/>
    </xf>
    <xf numFmtId="0" fontId="87" fillId="12" borderId="2" xfId="6" applyFont="1" applyFill="1" applyBorder="1" applyAlignment="1">
      <alignment horizontal="left" vertical="center" indent="1"/>
    </xf>
    <xf numFmtId="0" fontId="47" fillId="12" borderId="2" xfId="0" applyFont="1" applyFill="1" applyBorder="1" applyAlignment="1">
      <alignment horizontal="left" vertical="center" wrapText="1"/>
    </xf>
    <xf numFmtId="0" fontId="88" fillId="12" borderId="10" xfId="6" applyFont="1" applyFill="1" applyBorder="1" applyAlignment="1">
      <alignment horizontal="left" vertical="center" wrapText="1" indent="1"/>
    </xf>
    <xf numFmtId="0" fontId="88" fillId="12" borderId="20" xfId="6" applyFont="1" applyFill="1" applyBorder="1" applyAlignment="1">
      <alignment horizontal="left" vertical="center" wrapText="1" indent="1"/>
    </xf>
    <xf numFmtId="0" fontId="88" fillId="12" borderId="21" xfId="6" applyFont="1" applyFill="1" applyBorder="1" applyAlignment="1">
      <alignment horizontal="left" vertical="center" wrapText="1" indent="1"/>
    </xf>
  </cellXfs>
  <cellStyles count="11">
    <cellStyle name="Link" xfId="6" builtinId="8"/>
    <cellStyle name="Link 2" xfId="4" xr:uid="{00000000-0005-0000-0000-000000000000}"/>
    <cellStyle name="Percent 2" xfId="3" xr:uid="{00000000-0005-0000-0000-000001000000}"/>
    <cellStyle name="Prozent" xfId="9" builtinId="5"/>
    <cellStyle name="Prozent 10 2 2" xfId="5" xr:uid="{A77CB33E-278D-4BE2-819E-330C19702786}"/>
    <cellStyle name="Prozent 2" xfId="2" xr:uid="{00000000-0005-0000-0000-000002000000}"/>
    <cellStyle name="Prozent 3 2 2" xfId="7" xr:uid="{8912EE90-1F06-4B7A-AE08-ED7CA58E9C3D}"/>
    <cellStyle name="Standard" xfId="0" builtinId="0"/>
    <cellStyle name="Standard 2" xfId="1" xr:uid="{00000000-0005-0000-0000-000004000000}"/>
    <cellStyle name="Währung" xfId="8" builtinId="4"/>
    <cellStyle name="Währung 2" xfId="10" xr:uid="{91280363-E031-4423-9B16-E444084C9EA7}"/>
  </cellStyles>
  <dxfs count="60">
    <dxf>
      <fill>
        <patternFill>
          <bgColor rgb="FFC0C0C0"/>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2"/>
        </patternFill>
      </fill>
    </dxf>
    <dxf>
      <fill>
        <patternFill>
          <bgColor indexed="43"/>
        </patternFill>
      </fill>
    </dxf>
    <dxf>
      <fill>
        <patternFill>
          <bgColor theme="0" tint="-0.24994659260841701"/>
        </patternFill>
      </fill>
    </dxf>
    <dxf>
      <fill>
        <patternFill>
          <bgColor rgb="FFDCE6F1"/>
        </patternFill>
      </fill>
    </dxf>
    <dxf>
      <fill>
        <patternFill>
          <bgColor rgb="FFFF7C80"/>
        </patternFill>
      </fill>
    </dxf>
    <dxf>
      <fill>
        <patternFill>
          <bgColor rgb="FF99FF66"/>
        </patternFill>
      </fill>
    </dxf>
    <dxf>
      <fill>
        <patternFill>
          <bgColor rgb="FFFFFF99"/>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42"/>
        </patternFill>
      </fill>
    </dxf>
    <dxf>
      <fill>
        <patternFill>
          <bgColor indexed="43"/>
        </patternFill>
      </fill>
    </dxf>
    <dxf>
      <fill>
        <patternFill>
          <bgColor rgb="FF99FF66"/>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indexed="22"/>
        </patternFill>
      </fill>
    </dxf>
    <dxf>
      <fill>
        <patternFill>
          <bgColor indexed="22"/>
        </patternFill>
      </fill>
    </dxf>
    <dxf>
      <fill>
        <patternFill>
          <bgColor indexed="22"/>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e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37.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3" Type="http://schemas.openxmlformats.org/officeDocument/2006/relationships/image" Target="../media/image13.png"/><Relationship Id="rId7" Type="http://schemas.openxmlformats.org/officeDocument/2006/relationships/image" Target="../media/image17.png"/><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16.png"/><Relationship Id="rId5" Type="http://schemas.openxmlformats.org/officeDocument/2006/relationships/image" Target="../media/image15.png"/><Relationship Id="rId4" Type="http://schemas.openxmlformats.org/officeDocument/2006/relationships/image" Target="../media/image14.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4.png"/><Relationship Id="rId7" Type="http://schemas.openxmlformats.org/officeDocument/2006/relationships/image" Target="../media/image23.png"/><Relationship Id="rId2" Type="http://schemas.openxmlformats.org/officeDocument/2006/relationships/image" Target="../media/image19.png"/><Relationship Id="rId1" Type="http://schemas.openxmlformats.org/officeDocument/2006/relationships/image" Target="../media/image18.png"/><Relationship Id="rId6" Type="http://schemas.openxmlformats.org/officeDocument/2006/relationships/image" Target="../media/image22.png"/><Relationship Id="rId11" Type="http://schemas.openxmlformats.org/officeDocument/2006/relationships/image" Target="../media/image27.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Fallkategorien!A1"/></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15</xdr:col>
      <xdr:colOff>571500</xdr:colOff>
      <xdr:row>0</xdr:row>
      <xdr:rowOff>66676</xdr:rowOff>
    </xdr:from>
    <xdr:ext cx="1733550" cy="333374"/>
    <xdr:pic>
      <xdr:nvPicPr>
        <xdr:cNvPr id="2" name="Picture 2">
          <a:extLst>
            <a:ext uri="{FF2B5EF4-FFF2-40B4-BE49-F238E27FC236}">
              <a16:creationId xmlns:a16="http://schemas.microsoft.com/office/drawing/2014/main" id="{B0080A27-03F2-435A-87B0-E1E13CFB89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01500" y="66676"/>
          <a:ext cx="1733550" cy="33337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6</xdr:col>
      <xdr:colOff>495300</xdr:colOff>
      <xdr:row>0</xdr:row>
      <xdr:rowOff>95250</xdr:rowOff>
    </xdr:from>
    <xdr:to>
      <xdr:col>6</xdr:col>
      <xdr:colOff>2190750</xdr:colOff>
      <xdr:row>1</xdr:row>
      <xdr:rowOff>93344</xdr:rowOff>
    </xdr:to>
    <xdr:pic>
      <xdr:nvPicPr>
        <xdr:cNvPr id="2" name="Picture 2">
          <a:extLst>
            <a:ext uri="{FF2B5EF4-FFF2-40B4-BE49-F238E27FC236}">
              <a16:creationId xmlns:a16="http://schemas.microsoft.com/office/drawing/2014/main" id="{2F6D6E0A-1C9A-46E5-AF19-FBD9CF48B8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24950" y="95250"/>
          <a:ext cx="1695450" cy="33146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8</xdr:col>
      <xdr:colOff>133350</xdr:colOff>
      <xdr:row>0</xdr:row>
      <xdr:rowOff>114300</xdr:rowOff>
    </xdr:from>
    <xdr:ext cx="1695450" cy="328135"/>
    <xdr:pic>
      <xdr:nvPicPr>
        <xdr:cNvPr id="2" name="Picture 2">
          <a:extLst>
            <a:ext uri="{FF2B5EF4-FFF2-40B4-BE49-F238E27FC236}">
              <a16:creationId xmlns:a16="http://schemas.microsoft.com/office/drawing/2014/main" id="{3BD666BA-44B3-4B19-B0F6-66AFBA848CB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01950" y="114300"/>
          <a:ext cx="1695450" cy="32813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13</xdr:col>
      <xdr:colOff>762000</xdr:colOff>
      <xdr:row>0</xdr:row>
      <xdr:rowOff>95250</xdr:rowOff>
    </xdr:from>
    <xdr:to>
      <xdr:col>16</xdr:col>
      <xdr:colOff>94731</xdr:colOff>
      <xdr:row>1</xdr:row>
      <xdr:rowOff>57149</xdr:rowOff>
    </xdr:to>
    <xdr:pic>
      <xdr:nvPicPr>
        <xdr:cNvPr id="2" name="Picture 2">
          <a:extLst>
            <a:ext uri="{FF2B5EF4-FFF2-40B4-BE49-F238E27FC236}">
              <a16:creationId xmlns:a16="http://schemas.microsoft.com/office/drawing/2014/main" id="{92AF02D5-2921-439F-A88E-F55612294BE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49150" y="91440"/>
          <a:ext cx="1742556" cy="32765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13</xdr:col>
      <xdr:colOff>114300</xdr:colOff>
      <xdr:row>0</xdr:row>
      <xdr:rowOff>66675</xdr:rowOff>
    </xdr:from>
    <xdr:ext cx="1438275" cy="600075"/>
    <xdr:pic>
      <xdr:nvPicPr>
        <xdr:cNvPr id="2" name="Grafik 1">
          <a:extLst>
            <a:ext uri="{FF2B5EF4-FFF2-40B4-BE49-F238E27FC236}">
              <a16:creationId xmlns:a16="http://schemas.microsoft.com/office/drawing/2014/main" id="{4D2A6CE6-BD89-475E-8FD4-B431E02EE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20300" y="6667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8</xdr:col>
      <xdr:colOff>85725</xdr:colOff>
      <xdr:row>1</xdr:row>
      <xdr:rowOff>47625</xdr:rowOff>
    </xdr:from>
    <xdr:to>
      <xdr:col>12</xdr:col>
      <xdr:colOff>352425</xdr:colOff>
      <xdr:row>3</xdr:row>
      <xdr:rowOff>9525</xdr:rowOff>
    </xdr:to>
    <xdr:pic>
      <xdr:nvPicPr>
        <xdr:cNvPr id="3" name="Bild 2" descr="DGS (060303)">
          <a:extLst>
            <a:ext uri="{FF2B5EF4-FFF2-40B4-BE49-F238E27FC236}">
              <a16:creationId xmlns:a16="http://schemas.microsoft.com/office/drawing/2014/main" id="{809AF2D0-674D-4C79-860F-CACE5D7F6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81725" y="238125"/>
          <a:ext cx="33147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3105150</xdr:colOff>
      <xdr:row>9</xdr:row>
      <xdr:rowOff>9525</xdr:rowOff>
    </xdr:from>
    <xdr:ext cx="0" cy="104775"/>
    <xdr:pic>
      <xdr:nvPicPr>
        <xdr:cNvPr id="16" name="Grafik 18">
          <a:extLst>
            <a:ext uri="{FF2B5EF4-FFF2-40B4-BE49-F238E27FC236}">
              <a16:creationId xmlns:a16="http://schemas.microsoft.com/office/drawing/2014/main" id="{7E5A63C4-0C4E-431B-87A2-3782F91067C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4000" y="17240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4890135</xdr:colOff>
      <xdr:row>9</xdr:row>
      <xdr:rowOff>9525</xdr:rowOff>
    </xdr:from>
    <xdr:ext cx="3174" cy="104775"/>
    <xdr:pic>
      <xdr:nvPicPr>
        <xdr:cNvPr id="17" name="Grafik 18">
          <a:extLst>
            <a:ext uri="{FF2B5EF4-FFF2-40B4-BE49-F238E27FC236}">
              <a16:creationId xmlns:a16="http://schemas.microsoft.com/office/drawing/2014/main" id="{A38E70C5-85E9-4596-A466-D2087243888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7810" y="1724025"/>
          <a:ext cx="317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4751070</xdr:colOff>
      <xdr:row>9</xdr:row>
      <xdr:rowOff>13335</xdr:rowOff>
    </xdr:from>
    <xdr:ext cx="104775" cy="104775"/>
    <xdr:pic>
      <xdr:nvPicPr>
        <xdr:cNvPr id="25" name="Grafik 18">
          <a:extLst>
            <a:ext uri="{FF2B5EF4-FFF2-40B4-BE49-F238E27FC236}">
              <a16:creationId xmlns:a16="http://schemas.microsoft.com/office/drawing/2014/main" id="{9A880D46-818A-40EE-981E-387B71F4BD1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2095" y="17278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86111FA8-A664-4691-BDB4-DCA7A4BD61F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3AC61D2F-160A-43BA-8F15-B3BA9F2098F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06BDD473-898E-465A-ADF8-26B96C9A9F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20A68BB-EF56-4536-A69A-F0AD5CAD0F3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2029706E-8762-4CCE-B5A0-7EA4E10405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5627CB6-DEB6-4797-9BEA-907A73E8FB8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1905000</xdr:colOff>
      <xdr:row>0</xdr:row>
      <xdr:rowOff>85725</xdr:rowOff>
    </xdr:from>
    <xdr:to>
      <xdr:col>9</xdr:col>
      <xdr:colOff>3597275</xdr:colOff>
      <xdr:row>1</xdr:row>
      <xdr:rowOff>131396</xdr:rowOff>
    </xdr:to>
    <xdr:pic>
      <xdr:nvPicPr>
        <xdr:cNvPr id="2" name="Picture 2">
          <a:extLst>
            <a:ext uri="{FF2B5EF4-FFF2-40B4-BE49-F238E27FC236}">
              <a16:creationId xmlns:a16="http://schemas.microsoft.com/office/drawing/2014/main" id="{1BF7B7F9-893D-4540-A367-18F55051DAA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97750" y="87630"/>
          <a:ext cx="1696085" cy="33142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558165</xdr:colOff>
      <xdr:row>1</xdr:row>
      <xdr:rowOff>57149</xdr:rowOff>
    </xdr:to>
    <xdr:pic>
      <xdr:nvPicPr>
        <xdr:cNvPr id="2" name="Picture 2">
          <a:extLst>
            <a:ext uri="{FF2B5EF4-FFF2-40B4-BE49-F238E27FC236}">
              <a16:creationId xmlns:a16="http://schemas.microsoft.com/office/drawing/2014/main" id="{B71E214F-C1B0-4758-9174-A240E61E91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277A9B75-6D33-43EB-BF53-1105BACCF7D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560070</xdr:colOff>
      <xdr:row>1</xdr:row>
      <xdr:rowOff>60959</xdr:rowOff>
    </xdr:to>
    <xdr:pic>
      <xdr:nvPicPr>
        <xdr:cNvPr id="2" name="Picture 2">
          <a:extLst>
            <a:ext uri="{FF2B5EF4-FFF2-40B4-BE49-F238E27FC236}">
              <a16:creationId xmlns:a16="http://schemas.microsoft.com/office/drawing/2014/main" id="{24D41303-A332-4490-8B00-F467E0CDC92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872E6BA4-DCD9-4C70-8CBC-30AF81EF4EA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4FBEB6BC-649B-4923-9490-D939A7E03C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D8FA23EA-8FB9-4502-8FC6-64C5E3C60E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6A5D112-9DC0-4EB3-9835-70AAF13791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0</xdr:row>
      <xdr:rowOff>521969</xdr:rowOff>
    </xdr:to>
    <xdr:pic>
      <xdr:nvPicPr>
        <xdr:cNvPr id="2" name="Picture 2">
          <a:extLst>
            <a:ext uri="{FF2B5EF4-FFF2-40B4-BE49-F238E27FC236}">
              <a16:creationId xmlns:a16="http://schemas.microsoft.com/office/drawing/2014/main" id="{A89C1B8D-E1B3-4194-8AEE-067B3E54DCF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50F3DE6E-EB04-4AB4-8F34-1779B8528D6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3ACB1DE8-EF3F-4D60-84CB-3719078225D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4248150</xdr:colOff>
      <xdr:row>0</xdr:row>
      <xdr:rowOff>76200</xdr:rowOff>
    </xdr:from>
    <xdr:ext cx="1790700" cy="335279"/>
    <xdr:pic>
      <xdr:nvPicPr>
        <xdr:cNvPr id="2" name="Picture 2">
          <a:extLst>
            <a:ext uri="{FF2B5EF4-FFF2-40B4-BE49-F238E27FC236}">
              <a16:creationId xmlns:a16="http://schemas.microsoft.com/office/drawing/2014/main" id="{B88C20C1-B231-47E2-989C-EE415345815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9340" y="76200"/>
          <a:ext cx="1790700" cy="335279"/>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558165</xdr:colOff>
      <xdr:row>1</xdr:row>
      <xdr:rowOff>57149</xdr:rowOff>
    </xdr:to>
    <xdr:pic>
      <xdr:nvPicPr>
        <xdr:cNvPr id="2" name="Picture 2">
          <a:extLst>
            <a:ext uri="{FF2B5EF4-FFF2-40B4-BE49-F238E27FC236}">
              <a16:creationId xmlns:a16="http://schemas.microsoft.com/office/drawing/2014/main" id="{6664165C-8045-416D-B225-4DBDF5B6A4E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8B1C5C38-6316-40F8-9C49-78BDBC4CE5C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B232CC63-373E-4F80-83F3-92731989108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E2F343A-674C-4326-A6BF-008FA70EBDA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B7069E0-7E03-4C6A-8CC7-B41E863BEC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9</xdr:col>
      <xdr:colOff>495300</xdr:colOff>
      <xdr:row>0</xdr:row>
      <xdr:rowOff>152400</xdr:rowOff>
    </xdr:from>
    <xdr:to>
      <xdr:col>12</xdr:col>
      <xdr:colOff>240030</xdr:colOff>
      <xdr:row>1</xdr:row>
      <xdr:rowOff>213360</xdr:rowOff>
    </xdr:to>
    <xdr:pic>
      <xdr:nvPicPr>
        <xdr:cNvPr id="2" name="Picture 2">
          <a:extLst>
            <a:ext uri="{FF2B5EF4-FFF2-40B4-BE49-F238E27FC236}">
              <a16:creationId xmlns:a16="http://schemas.microsoft.com/office/drawing/2014/main" id="{DB36B723-1444-4166-9DA1-E613BE0AF8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34675" y="152400"/>
          <a:ext cx="2449830" cy="48006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209550</xdr:rowOff>
    </xdr:to>
    <xdr:pic>
      <xdr:nvPicPr>
        <xdr:cNvPr id="2" name="Picture 2">
          <a:extLst>
            <a:ext uri="{FF2B5EF4-FFF2-40B4-BE49-F238E27FC236}">
              <a16:creationId xmlns:a16="http://schemas.microsoft.com/office/drawing/2014/main" id="{5E418742-246C-400C-AFEE-04A5AD8D07E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62510" y="152400"/>
          <a:ext cx="2421255" cy="476250"/>
        </a:xfrm>
        <a:prstGeom prst="rect">
          <a:avLst/>
        </a:prstGeom>
      </xdr:spPr>
    </xdr:pic>
    <xdr:clientData/>
  </xdr:twoCellAnchor>
  <xdr:twoCellAnchor editAs="oneCell">
    <xdr:from>
      <xdr:col>0</xdr:col>
      <xdr:colOff>201931</xdr:colOff>
      <xdr:row>42</xdr:row>
      <xdr:rowOff>388620</xdr:rowOff>
    </xdr:from>
    <xdr:to>
      <xdr:col>4</xdr:col>
      <xdr:colOff>893446</xdr:colOff>
      <xdr:row>42</xdr:row>
      <xdr:rowOff>2878958</xdr:rowOff>
    </xdr:to>
    <xdr:pic>
      <xdr:nvPicPr>
        <xdr:cNvPr id="3" name="Grafik 2">
          <a:extLst>
            <a:ext uri="{FF2B5EF4-FFF2-40B4-BE49-F238E27FC236}">
              <a16:creationId xmlns:a16="http://schemas.microsoft.com/office/drawing/2014/main" id="{DF7A9EE7-E256-4A76-9CAB-E36A99C871ED}"/>
            </a:ext>
          </a:extLst>
        </xdr:cNvPr>
        <xdr:cNvPicPr>
          <a:picLocks noChangeAspect="1"/>
        </xdr:cNvPicPr>
      </xdr:nvPicPr>
      <xdr:blipFill>
        <a:blip xmlns:r="http://schemas.openxmlformats.org/officeDocument/2006/relationships" r:embed="rId2"/>
        <a:stretch>
          <a:fillRect/>
        </a:stretch>
      </xdr:blipFill>
      <xdr:spPr>
        <a:xfrm>
          <a:off x="201931" y="25953720"/>
          <a:ext cx="7968615" cy="2490338"/>
        </a:xfrm>
        <a:prstGeom prst="rect">
          <a:avLst/>
        </a:prstGeom>
      </xdr:spPr>
    </xdr:pic>
    <xdr:clientData/>
  </xdr:twoCellAnchor>
  <xdr:oneCellAnchor>
    <xdr:from>
      <xdr:col>0</xdr:col>
      <xdr:colOff>201931</xdr:colOff>
      <xdr:row>75</xdr:row>
      <xdr:rowOff>403681</xdr:rowOff>
    </xdr:from>
    <xdr:ext cx="8168640" cy="2456406"/>
    <xdr:pic>
      <xdr:nvPicPr>
        <xdr:cNvPr id="4" name="Grafik 3">
          <a:extLst>
            <a:ext uri="{FF2B5EF4-FFF2-40B4-BE49-F238E27FC236}">
              <a16:creationId xmlns:a16="http://schemas.microsoft.com/office/drawing/2014/main" id="{8353AE73-8BC6-4E51-B114-7B618F9B458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1931" y="50057506"/>
          <a:ext cx="8168640" cy="2456406"/>
        </a:xfrm>
        <a:prstGeom prst="rect">
          <a:avLst/>
        </a:prstGeom>
      </xdr:spPr>
    </xdr:pic>
    <xdr:clientData/>
  </xdr:oneCellAnchor>
  <xdr:oneCellAnchor>
    <xdr:from>
      <xdr:col>0</xdr:col>
      <xdr:colOff>205741</xdr:colOff>
      <xdr:row>95</xdr:row>
      <xdr:rowOff>625963</xdr:rowOff>
    </xdr:from>
    <xdr:ext cx="8164830" cy="2013747"/>
    <xdr:pic>
      <xdr:nvPicPr>
        <xdr:cNvPr id="5" name="Grafik 4">
          <a:extLst>
            <a:ext uri="{FF2B5EF4-FFF2-40B4-BE49-F238E27FC236}">
              <a16:creationId xmlns:a16="http://schemas.microsoft.com/office/drawing/2014/main" id="{067C402F-B601-4558-AF27-BF09F73779C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205741" y="65481688"/>
          <a:ext cx="8164830" cy="2013747"/>
        </a:xfrm>
        <a:prstGeom prst="rect">
          <a:avLst/>
        </a:prstGeom>
      </xdr:spPr>
    </xdr:pic>
    <xdr:clientData/>
  </xdr:oneCellAnchor>
  <xdr:twoCellAnchor editAs="oneCell">
    <xdr:from>
      <xdr:col>0</xdr:col>
      <xdr:colOff>243839</xdr:colOff>
      <xdr:row>125</xdr:row>
      <xdr:rowOff>516254</xdr:rowOff>
    </xdr:from>
    <xdr:to>
      <xdr:col>4</xdr:col>
      <xdr:colOff>955302</xdr:colOff>
      <xdr:row>126</xdr:row>
      <xdr:rowOff>167640</xdr:rowOff>
    </xdr:to>
    <xdr:pic>
      <xdr:nvPicPr>
        <xdr:cNvPr id="6" name="Grafik 5">
          <a:extLst>
            <a:ext uri="{FF2B5EF4-FFF2-40B4-BE49-F238E27FC236}">
              <a16:creationId xmlns:a16="http://schemas.microsoft.com/office/drawing/2014/main" id="{F38E242B-C3D0-4C7E-953A-E235389A3DAC}"/>
            </a:ext>
          </a:extLst>
        </xdr:cNvPr>
        <xdr:cNvPicPr>
          <a:picLocks noChangeAspect="1"/>
        </xdr:cNvPicPr>
      </xdr:nvPicPr>
      <xdr:blipFill>
        <a:blip xmlns:r="http://schemas.openxmlformats.org/officeDocument/2006/relationships" r:embed="rId5"/>
        <a:stretch>
          <a:fillRect/>
        </a:stretch>
      </xdr:blipFill>
      <xdr:spPr>
        <a:xfrm>
          <a:off x="234314" y="90051254"/>
          <a:ext cx="7998088" cy="2766061"/>
        </a:xfrm>
        <a:prstGeom prst="rect">
          <a:avLst/>
        </a:prstGeom>
      </xdr:spPr>
    </xdr:pic>
    <xdr:clientData/>
  </xdr:twoCellAnchor>
  <xdr:oneCellAnchor>
    <xdr:from>
      <xdr:col>1</xdr:col>
      <xdr:colOff>0</xdr:colOff>
      <xdr:row>158</xdr:row>
      <xdr:rowOff>548893</xdr:rowOff>
    </xdr:from>
    <xdr:ext cx="7244715" cy="2389076"/>
    <xdr:pic>
      <xdr:nvPicPr>
        <xdr:cNvPr id="7" name="Grafik 6">
          <a:extLst>
            <a:ext uri="{FF2B5EF4-FFF2-40B4-BE49-F238E27FC236}">
              <a16:creationId xmlns:a16="http://schemas.microsoft.com/office/drawing/2014/main" id="{B64EB639-97F1-449F-B199-2A279343D89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14525043"/>
          <a:ext cx="7244715" cy="2389076"/>
        </a:xfrm>
        <a:prstGeom prst="rect">
          <a:avLst/>
        </a:prstGeom>
      </xdr:spPr>
    </xdr:pic>
    <xdr:clientData/>
  </xdr:oneCellAnchor>
  <xdr:oneCellAnchor>
    <xdr:from>
      <xdr:col>1</xdr:col>
      <xdr:colOff>0</xdr:colOff>
      <xdr:row>180</xdr:row>
      <xdr:rowOff>548893</xdr:rowOff>
    </xdr:from>
    <xdr:ext cx="7244715" cy="2389076"/>
    <xdr:pic>
      <xdr:nvPicPr>
        <xdr:cNvPr id="8" name="Grafik 7">
          <a:extLst>
            <a:ext uri="{FF2B5EF4-FFF2-40B4-BE49-F238E27FC236}">
              <a16:creationId xmlns:a16="http://schemas.microsoft.com/office/drawing/2014/main" id="{B70BFFFC-2FB1-4E86-A7FF-FC532E5D883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31165218"/>
          <a:ext cx="7244715" cy="2389076"/>
        </a:xfrm>
        <a:prstGeom prst="rect">
          <a:avLst/>
        </a:prstGeom>
      </xdr:spPr>
    </xdr:pic>
    <xdr:clientData/>
  </xdr:oneCellAnchor>
</xdr:wsDr>
</file>

<file path=xl/drawings/drawing37.xml><?xml version="1.0" encoding="utf-8"?>
<xdr:wsDr xmlns:xdr="http://schemas.openxmlformats.org/drawingml/2006/spreadsheetDrawing" xmlns:a="http://schemas.openxmlformats.org/drawingml/2006/main">
  <xdr:twoCellAnchor editAs="oneCell">
    <xdr:from>
      <xdr:col>23</xdr:col>
      <xdr:colOff>123825</xdr:colOff>
      <xdr:row>0</xdr:row>
      <xdr:rowOff>171450</xdr:rowOff>
    </xdr:from>
    <xdr:to>
      <xdr:col>29</xdr:col>
      <xdr:colOff>300990</xdr:colOff>
      <xdr:row>1</xdr:row>
      <xdr:rowOff>262890</xdr:rowOff>
    </xdr:to>
    <xdr:pic>
      <xdr:nvPicPr>
        <xdr:cNvPr id="2" name="Picture 2">
          <a:extLst>
            <a:ext uri="{FF2B5EF4-FFF2-40B4-BE49-F238E27FC236}">
              <a16:creationId xmlns:a16="http://schemas.microsoft.com/office/drawing/2014/main" id="{2F4E3103-3A20-4577-B146-016B71A951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6350" y="171450"/>
          <a:ext cx="2447925" cy="495300"/>
        </a:xfrm>
        <a:prstGeom prst="rect">
          <a:avLst/>
        </a:prstGeom>
      </xdr:spPr>
    </xdr:pic>
    <xdr:clientData/>
  </xdr:twoCellAnchor>
  <xdr:twoCellAnchor editAs="oneCell">
    <xdr:from>
      <xdr:col>17</xdr:col>
      <xdr:colOff>514350</xdr:colOff>
      <xdr:row>22</xdr:row>
      <xdr:rowOff>9525</xdr:rowOff>
    </xdr:from>
    <xdr:to>
      <xdr:col>18</xdr:col>
      <xdr:colOff>76200</xdr:colOff>
      <xdr:row>22</xdr:row>
      <xdr:rowOff>80010</xdr:rowOff>
    </xdr:to>
    <xdr:pic>
      <xdr:nvPicPr>
        <xdr:cNvPr id="3" name="Grafik 5">
          <a:extLst>
            <a:ext uri="{FF2B5EF4-FFF2-40B4-BE49-F238E27FC236}">
              <a16:creationId xmlns:a16="http://schemas.microsoft.com/office/drawing/2014/main" id="{7BDDBA76-C870-4715-822D-C3067CA7F3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570547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205740</xdr:rowOff>
    </xdr:to>
    <xdr:pic>
      <xdr:nvPicPr>
        <xdr:cNvPr id="2" name="Picture 2">
          <a:extLst>
            <a:ext uri="{FF2B5EF4-FFF2-40B4-BE49-F238E27FC236}">
              <a16:creationId xmlns:a16="http://schemas.microsoft.com/office/drawing/2014/main" id="{9F31D945-1ABA-4197-BE81-F5A32CC169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62510" y="152400"/>
          <a:ext cx="2421255" cy="472440"/>
        </a:xfrm>
        <a:prstGeom prst="rect">
          <a:avLst/>
        </a:prstGeom>
      </xdr:spPr>
    </xdr:pic>
    <xdr:clientData/>
  </xdr:twoCellAnchor>
  <xdr:twoCellAnchor editAs="oneCell">
    <xdr:from>
      <xdr:col>0</xdr:col>
      <xdr:colOff>205741</xdr:colOff>
      <xdr:row>42</xdr:row>
      <xdr:rowOff>457965</xdr:rowOff>
    </xdr:from>
    <xdr:to>
      <xdr:col>4</xdr:col>
      <xdr:colOff>893446</xdr:colOff>
      <xdr:row>42</xdr:row>
      <xdr:rowOff>2803898</xdr:rowOff>
    </xdr:to>
    <xdr:pic>
      <xdr:nvPicPr>
        <xdr:cNvPr id="3" name="Grafik 2">
          <a:extLst>
            <a:ext uri="{FF2B5EF4-FFF2-40B4-BE49-F238E27FC236}">
              <a16:creationId xmlns:a16="http://schemas.microsoft.com/office/drawing/2014/main" id="{D8308496-A7A7-4E54-8E81-D8B03EADB6A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05741" y="27594690"/>
          <a:ext cx="7964805" cy="2345933"/>
        </a:xfrm>
        <a:prstGeom prst="rect">
          <a:avLst/>
        </a:prstGeom>
      </xdr:spPr>
    </xdr:pic>
    <xdr:clientData/>
  </xdr:twoCellAnchor>
  <xdr:oneCellAnchor>
    <xdr:from>
      <xdr:col>0</xdr:col>
      <xdr:colOff>205741</xdr:colOff>
      <xdr:row>75</xdr:row>
      <xdr:rowOff>438326</xdr:rowOff>
    </xdr:from>
    <xdr:ext cx="8168640" cy="2379496"/>
    <xdr:pic>
      <xdr:nvPicPr>
        <xdr:cNvPr id="4" name="Grafik 3">
          <a:extLst>
            <a:ext uri="{FF2B5EF4-FFF2-40B4-BE49-F238E27FC236}">
              <a16:creationId xmlns:a16="http://schemas.microsoft.com/office/drawing/2014/main" id="{EBD103C4-FD11-42D3-8457-B085B3D9FB2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5741" y="51663776"/>
          <a:ext cx="8168640" cy="2379496"/>
        </a:xfrm>
        <a:prstGeom prst="rect">
          <a:avLst/>
        </a:prstGeom>
      </xdr:spPr>
    </xdr:pic>
    <xdr:clientData/>
  </xdr:oneCellAnchor>
  <xdr:oneCellAnchor>
    <xdr:from>
      <xdr:col>0</xdr:col>
      <xdr:colOff>196216</xdr:colOff>
      <xdr:row>95</xdr:row>
      <xdr:rowOff>527265</xdr:rowOff>
    </xdr:from>
    <xdr:ext cx="8164830" cy="1910153"/>
    <xdr:pic>
      <xdr:nvPicPr>
        <xdr:cNvPr id="5" name="Grafik 4">
          <a:extLst>
            <a:ext uri="{FF2B5EF4-FFF2-40B4-BE49-F238E27FC236}">
              <a16:creationId xmlns:a16="http://schemas.microsoft.com/office/drawing/2014/main" id="{B881139F-2CCA-41AA-B595-9C021D79483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96216" y="66954615"/>
          <a:ext cx="8164830" cy="1910153"/>
        </a:xfrm>
        <a:prstGeom prst="rect">
          <a:avLst/>
        </a:prstGeom>
      </xdr:spPr>
    </xdr:pic>
    <xdr:clientData/>
  </xdr:oneCellAnchor>
  <xdr:twoCellAnchor editAs="oneCell">
    <xdr:from>
      <xdr:col>0</xdr:col>
      <xdr:colOff>247649</xdr:colOff>
      <xdr:row>125</xdr:row>
      <xdr:rowOff>595090</xdr:rowOff>
    </xdr:from>
    <xdr:to>
      <xdr:col>4</xdr:col>
      <xdr:colOff>955302</xdr:colOff>
      <xdr:row>126</xdr:row>
      <xdr:rowOff>96423</xdr:rowOff>
    </xdr:to>
    <xdr:pic>
      <xdr:nvPicPr>
        <xdr:cNvPr id="6" name="Grafik 5">
          <a:extLst>
            <a:ext uri="{FF2B5EF4-FFF2-40B4-BE49-F238E27FC236}">
              <a16:creationId xmlns:a16="http://schemas.microsoft.com/office/drawing/2014/main" id="{F96A41C3-2492-4F31-B6BC-DC127B65FCC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238124" y="91816015"/>
          <a:ext cx="7994278" cy="2616008"/>
        </a:xfrm>
        <a:prstGeom prst="rect">
          <a:avLst/>
        </a:prstGeom>
      </xdr:spPr>
    </xdr:pic>
    <xdr:clientData/>
  </xdr:twoCellAnchor>
  <xdr:oneCellAnchor>
    <xdr:from>
      <xdr:col>1</xdr:col>
      <xdr:colOff>0</xdr:colOff>
      <xdr:row>158</xdr:row>
      <xdr:rowOff>622841</xdr:rowOff>
    </xdr:from>
    <xdr:ext cx="7244715" cy="2248800"/>
    <xdr:pic>
      <xdr:nvPicPr>
        <xdr:cNvPr id="7" name="Grafik 6">
          <a:extLst>
            <a:ext uri="{FF2B5EF4-FFF2-40B4-BE49-F238E27FC236}">
              <a16:creationId xmlns:a16="http://schemas.microsoft.com/office/drawing/2014/main" id="{7358808E-15C9-4A79-9CA2-B15896BEA4F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16494466"/>
          <a:ext cx="7244715" cy="2248800"/>
        </a:xfrm>
        <a:prstGeom prst="rect">
          <a:avLst/>
        </a:prstGeom>
      </xdr:spPr>
    </xdr:pic>
    <xdr:clientData/>
  </xdr:oneCellAnchor>
  <xdr:oneCellAnchor>
    <xdr:from>
      <xdr:col>1</xdr:col>
      <xdr:colOff>38100</xdr:colOff>
      <xdr:row>180</xdr:row>
      <xdr:rowOff>565400</xdr:rowOff>
    </xdr:from>
    <xdr:ext cx="7244715" cy="1780752"/>
    <xdr:pic>
      <xdr:nvPicPr>
        <xdr:cNvPr id="8" name="Grafik 7">
          <a:extLst>
            <a:ext uri="{FF2B5EF4-FFF2-40B4-BE49-F238E27FC236}">
              <a16:creationId xmlns:a16="http://schemas.microsoft.com/office/drawing/2014/main" id="{C8E59172-6DBA-489A-9011-824CF3328E6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276225" y="133324850"/>
          <a:ext cx="7244715" cy="1780752"/>
        </a:xfrm>
        <a:prstGeom prst="rect">
          <a:avLst/>
        </a:prstGeom>
      </xdr:spPr>
    </xdr:pic>
    <xdr:clientData/>
  </xdr:oneCellAnchor>
</xdr:wsDr>
</file>

<file path=xl/drawings/drawing39.xml><?xml version="1.0" encoding="utf-8"?>
<xdr:wsDr xmlns:xdr="http://schemas.openxmlformats.org/drawingml/2006/spreadsheetDrawing" xmlns:a="http://schemas.openxmlformats.org/drawingml/2006/main">
  <xdr:twoCellAnchor editAs="oneCell">
    <xdr:from>
      <xdr:col>23</xdr:col>
      <xdr:colOff>57150</xdr:colOff>
      <xdr:row>0</xdr:row>
      <xdr:rowOff>142875</xdr:rowOff>
    </xdr:from>
    <xdr:to>
      <xdr:col>29</xdr:col>
      <xdr:colOff>186690</xdr:colOff>
      <xdr:row>1</xdr:row>
      <xdr:rowOff>224790</xdr:rowOff>
    </xdr:to>
    <xdr:pic>
      <xdr:nvPicPr>
        <xdr:cNvPr id="2" name="Picture 2">
          <a:extLst>
            <a:ext uri="{FF2B5EF4-FFF2-40B4-BE49-F238E27FC236}">
              <a16:creationId xmlns:a16="http://schemas.microsoft.com/office/drawing/2014/main" id="{E0699DB1-EF22-41A9-B263-FF93BCDB164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48750" y="142875"/>
          <a:ext cx="2402205" cy="4819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8866908</xdr:colOff>
      <xdr:row>0</xdr:row>
      <xdr:rowOff>96289</xdr:rowOff>
    </xdr:from>
    <xdr:ext cx="1690280" cy="331296"/>
    <xdr:pic>
      <xdr:nvPicPr>
        <xdr:cNvPr id="2" name="Picture 2">
          <a:extLst>
            <a:ext uri="{FF2B5EF4-FFF2-40B4-BE49-F238E27FC236}">
              <a16:creationId xmlns:a16="http://schemas.microsoft.com/office/drawing/2014/main" id="{85FEF4E9-1041-4D90-B18B-DCAB57D0FAD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74678" y="92479"/>
          <a:ext cx="1690280" cy="331296"/>
        </a:xfrm>
        <a:prstGeom prst="rect">
          <a:avLst/>
        </a:prstGeom>
      </xdr:spPr>
    </xdr:pic>
    <xdr:clientData/>
  </xdr:oneCellAnchor>
</xdr:wsDr>
</file>

<file path=xl/drawings/drawing40.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2" name="Grafik 18">
          <a:extLst>
            <a:ext uri="{FF2B5EF4-FFF2-40B4-BE49-F238E27FC236}">
              <a16:creationId xmlns:a16="http://schemas.microsoft.com/office/drawing/2014/main" id="{548822FD-129F-43B3-B735-B4E229359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80005" y="10953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3" name="Grafik 18">
          <a:extLst>
            <a:ext uri="{FF2B5EF4-FFF2-40B4-BE49-F238E27FC236}">
              <a16:creationId xmlns:a16="http://schemas.microsoft.com/office/drawing/2014/main" id="{F16001CF-02C3-40D7-85F6-0ADD10789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515"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4" name="Grafik 3">
          <a:extLst>
            <a:ext uri="{FF2B5EF4-FFF2-40B4-BE49-F238E27FC236}">
              <a16:creationId xmlns:a16="http://schemas.microsoft.com/office/drawing/2014/main" id="{205F3371-FBC7-4390-B8FF-8E65A1F4E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294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5" name="Grafik 18">
          <a:extLst>
            <a:ext uri="{FF2B5EF4-FFF2-40B4-BE49-F238E27FC236}">
              <a16:creationId xmlns:a16="http://schemas.microsoft.com/office/drawing/2014/main" id="{7D778046-9042-4A03-AA22-2B71E1C8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63800" y="109347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1514476</xdr:colOff>
      <xdr:row>0</xdr:row>
      <xdr:rowOff>180975</xdr:rowOff>
    </xdr:from>
    <xdr:to>
      <xdr:col>16</xdr:col>
      <xdr:colOff>3409951</xdr:colOff>
      <xdr:row>1</xdr:row>
      <xdr:rowOff>57149</xdr:rowOff>
    </xdr:to>
    <xdr:pic>
      <xdr:nvPicPr>
        <xdr:cNvPr id="6" name="Picture 2">
          <a:extLst>
            <a:ext uri="{FF2B5EF4-FFF2-40B4-BE49-F238E27FC236}">
              <a16:creationId xmlns:a16="http://schemas.microsoft.com/office/drawing/2014/main" id="{0F2F8184-B9EA-45E2-A503-194B2206663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715751" y="180975"/>
          <a:ext cx="1895475" cy="36194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DFC77FA9-6C76-465E-A572-3CC2F7637A2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92406DCC-8E00-4C11-9DB9-39A355E3D0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87830" cy="318134"/>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D2DA92F-6B7C-4B76-BEAA-E505239491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1B69FC0-F515-4014-BA7D-64F5E7A39CD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8F71DE9-ECF6-4E88-84E0-4D6383D28F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D827FE7B-D99A-4999-9103-339791E8251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11780DA9-E46A-4BBD-B28E-61E4CB2E219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11</xdr:col>
      <xdr:colOff>123825</xdr:colOff>
      <xdr:row>0</xdr:row>
      <xdr:rowOff>114300</xdr:rowOff>
    </xdr:from>
    <xdr:to>
      <xdr:col>17</xdr:col>
      <xdr:colOff>245745</xdr:colOff>
      <xdr:row>1</xdr:row>
      <xdr:rowOff>167640</xdr:rowOff>
    </xdr:to>
    <xdr:pic>
      <xdr:nvPicPr>
        <xdr:cNvPr id="2" name="Picture 2">
          <a:extLst>
            <a:ext uri="{FF2B5EF4-FFF2-40B4-BE49-F238E27FC236}">
              <a16:creationId xmlns:a16="http://schemas.microsoft.com/office/drawing/2014/main" id="{7A23F595-3577-4AEB-B6D6-DA7991F12C4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11475" y="114300"/>
          <a:ext cx="2407920" cy="47244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35</xdr:col>
      <xdr:colOff>1501140</xdr:colOff>
      <xdr:row>15</xdr:row>
      <xdr:rowOff>0</xdr:rowOff>
    </xdr:from>
    <xdr:to>
      <xdr:col>36</xdr:col>
      <xdr:colOff>3475</xdr:colOff>
      <xdr:row>15</xdr:row>
      <xdr:rowOff>95250</xdr:rowOff>
    </xdr:to>
    <xdr:pic>
      <xdr:nvPicPr>
        <xdr:cNvPr id="2" name="Grafik 45">
          <a:extLst>
            <a:ext uri="{FF2B5EF4-FFF2-40B4-BE49-F238E27FC236}">
              <a16:creationId xmlns:a16="http://schemas.microsoft.com/office/drawing/2014/main" id="{39A011EA-CCFE-4DF1-9EEA-6508E5F9A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872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685800</xdr:colOff>
      <xdr:row>15</xdr:row>
      <xdr:rowOff>0</xdr:rowOff>
    </xdr:from>
    <xdr:to>
      <xdr:col>38</xdr:col>
      <xdr:colOff>14905</xdr:colOff>
      <xdr:row>15</xdr:row>
      <xdr:rowOff>95250</xdr:rowOff>
    </xdr:to>
    <xdr:pic>
      <xdr:nvPicPr>
        <xdr:cNvPr id="3" name="Grafik 45">
          <a:extLst>
            <a:ext uri="{FF2B5EF4-FFF2-40B4-BE49-F238E27FC236}">
              <a16:creationId xmlns:a16="http://schemas.microsoft.com/office/drawing/2014/main" id="{7E7CBAAC-DE8F-47D7-89D0-50FA536972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7960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891540</xdr:colOff>
      <xdr:row>15</xdr:row>
      <xdr:rowOff>0</xdr:rowOff>
    </xdr:from>
    <xdr:to>
      <xdr:col>39</xdr:col>
      <xdr:colOff>3475</xdr:colOff>
      <xdr:row>15</xdr:row>
      <xdr:rowOff>95250</xdr:rowOff>
    </xdr:to>
    <xdr:pic>
      <xdr:nvPicPr>
        <xdr:cNvPr id="4" name="Grafik 45">
          <a:extLst>
            <a:ext uri="{FF2B5EF4-FFF2-40B4-BE49-F238E27FC236}">
              <a16:creationId xmlns:a16="http://schemas.microsoft.com/office/drawing/2014/main" id="{2D8BE63D-0241-4BCD-87BD-C89DAF11AA2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9620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1882140</xdr:colOff>
      <xdr:row>15</xdr:row>
      <xdr:rowOff>0</xdr:rowOff>
    </xdr:from>
    <xdr:to>
      <xdr:col>41</xdr:col>
      <xdr:colOff>14905</xdr:colOff>
      <xdr:row>15</xdr:row>
      <xdr:rowOff>95250</xdr:rowOff>
    </xdr:to>
    <xdr:pic>
      <xdr:nvPicPr>
        <xdr:cNvPr id="5" name="Grafik 45">
          <a:extLst>
            <a:ext uri="{FF2B5EF4-FFF2-40B4-BE49-F238E27FC236}">
              <a16:creationId xmlns:a16="http://schemas.microsoft.com/office/drawing/2014/main" id="{3234CBAA-6032-4451-B44E-3F74BCA104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9339500" y="4610100"/>
          <a:ext cx="11396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1752600</xdr:colOff>
      <xdr:row>15</xdr:row>
      <xdr:rowOff>0</xdr:rowOff>
    </xdr:from>
    <xdr:to>
      <xdr:col>42</xdr:col>
      <xdr:colOff>5380</xdr:colOff>
      <xdr:row>15</xdr:row>
      <xdr:rowOff>95250</xdr:rowOff>
    </xdr:to>
    <xdr:pic>
      <xdr:nvPicPr>
        <xdr:cNvPr id="6" name="Grafik 45">
          <a:extLst>
            <a:ext uri="{FF2B5EF4-FFF2-40B4-BE49-F238E27FC236}">
              <a16:creationId xmlns:a16="http://schemas.microsoft.com/office/drawing/2014/main" id="{743265E8-B0BA-4BEC-964F-E3456648F9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187350" y="4610100"/>
          <a:ext cx="127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43</xdr:col>
      <xdr:colOff>1874520</xdr:colOff>
      <xdr:row>15</xdr:row>
      <xdr:rowOff>0</xdr:rowOff>
    </xdr:from>
    <xdr:to>
      <xdr:col>43</xdr:col>
      <xdr:colOff>1996105</xdr:colOff>
      <xdr:row>15</xdr:row>
      <xdr:rowOff>95250</xdr:rowOff>
    </xdr:to>
    <xdr:pic>
      <xdr:nvPicPr>
        <xdr:cNvPr id="7" name="Grafik 45">
          <a:extLst>
            <a:ext uri="{FF2B5EF4-FFF2-40B4-BE49-F238E27FC236}">
              <a16:creationId xmlns:a16="http://schemas.microsoft.com/office/drawing/2014/main" id="{33C49586-C77A-4D47-9656-EC004328BA3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4540150"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44</xdr:col>
      <xdr:colOff>1630680</xdr:colOff>
      <xdr:row>15</xdr:row>
      <xdr:rowOff>0</xdr:rowOff>
    </xdr:from>
    <xdr:to>
      <xdr:col>44</xdr:col>
      <xdr:colOff>1746550</xdr:colOff>
      <xdr:row>15</xdr:row>
      <xdr:rowOff>95250</xdr:rowOff>
    </xdr:to>
    <xdr:pic>
      <xdr:nvPicPr>
        <xdr:cNvPr id="8" name="Grafik 45">
          <a:extLst>
            <a:ext uri="{FF2B5EF4-FFF2-40B4-BE49-F238E27FC236}">
              <a16:creationId xmlns:a16="http://schemas.microsoft.com/office/drawing/2014/main" id="{96F1F4C8-54A3-48ED-A311-9C6FFDC3E1B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630227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45</xdr:col>
      <xdr:colOff>2385060</xdr:colOff>
      <xdr:row>15</xdr:row>
      <xdr:rowOff>0</xdr:rowOff>
    </xdr:from>
    <xdr:to>
      <xdr:col>46</xdr:col>
      <xdr:colOff>24430</xdr:colOff>
      <xdr:row>15</xdr:row>
      <xdr:rowOff>95250</xdr:rowOff>
    </xdr:to>
    <xdr:pic>
      <xdr:nvPicPr>
        <xdr:cNvPr id="9" name="Grafik 45">
          <a:extLst>
            <a:ext uri="{FF2B5EF4-FFF2-40B4-BE49-F238E27FC236}">
              <a16:creationId xmlns:a16="http://schemas.microsoft.com/office/drawing/2014/main" id="{67A3E8C1-8C99-4A51-9ED9-745EE845E7DA}"/>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8816875" y="4610100"/>
          <a:ext cx="13111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46</xdr:col>
      <xdr:colOff>2209800</xdr:colOff>
      <xdr:row>15</xdr:row>
      <xdr:rowOff>0</xdr:rowOff>
    </xdr:from>
    <xdr:to>
      <xdr:col>46</xdr:col>
      <xdr:colOff>2327575</xdr:colOff>
      <xdr:row>15</xdr:row>
      <xdr:rowOff>95250</xdr:rowOff>
    </xdr:to>
    <xdr:pic>
      <xdr:nvPicPr>
        <xdr:cNvPr id="10" name="Grafik 45">
          <a:extLst>
            <a:ext uri="{FF2B5EF4-FFF2-40B4-BE49-F238E27FC236}">
              <a16:creationId xmlns:a16="http://schemas.microsoft.com/office/drawing/2014/main" id="{26A16974-154E-47AA-9694-148F85371D6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114097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47</xdr:col>
      <xdr:colOff>2552700</xdr:colOff>
      <xdr:row>15</xdr:row>
      <xdr:rowOff>0</xdr:rowOff>
    </xdr:from>
    <xdr:to>
      <xdr:col>47</xdr:col>
      <xdr:colOff>2670475</xdr:colOff>
      <xdr:row>15</xdr:row>
      <xdr:rowOff>95250</xdr:rowOff>
    </xdr:to>
    <xdr:pic>
      <xdr:nvPicPr>
        <xdr:cNvPr id="11" name="Grafik 45">
          <a:extLst>
            <a:ext uri="{FF2B5EF4-FFF2-40B4-BE49-F238E27FC236}">
              <a16:creationId xmlns:a16="http://schemas.microsoft.com/office/drawing/2014/main" id="{A2FDB095-5941-4A4C-85C7-147AB71E664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3827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2316480</xdr:colOff>
      <xdr:row>15</xdr:row>
      <xdr:rowOff>0</xdr:rowOff>
    </xdr:from>
    <xdr:to>
      <xdr:col>49</xdr:col>
      <xdr:colOff>14905</xdr:colOff>
      <xdr:row>15</xdr:row>
      <xdr:rowOff>95250</xdr:rowOff>
    </xdr:to>
    <xdr:pic>
      <xdr:nvPicPr>
        <xdr:cNvPr id="12" name="Grafik 45">
          <a:extLst>
            <a:ext uri="{FF2B5EF4-FFF2-40B4-BE49-F238E27FC236}">
              <a16:creationId xmlns:a16="http://schemas.microsoft.com/office/drawing/2014/main" id="{EAFA8E29-92DD-450B-80AB-2F11887720B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62844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49</xdr:col>
      <xdr:colOff>1897380</xdr:colOff>
      <xdr:row>15</xdr:row>
      <xdr:rowOff>0</xdr:rowOff>
    </xdr:from>
    <xdr:to>
      <xdr:col>49</xdr:col>
      <xdr:colOff>2013250</xdr:colOff>
      <xdr:row>15</xdr:row>
      <xdr:rowOff>95250</xdr:rowOff>
    </xdr:to>
    <xdr:pic>
      <xdr:nvPicPr>
        <xdr:cNvPr id="13" name="Grafik 45">
          <a:extLst>
            <a:ext uri="{FF2B5EF4-FFF2-40B4-BE49-F238E27FC236}">
              <a16:creationId xmlns:a16="http://schemas.microsoft.com/office/drawing/2014/main" id="{8FB5881D-CDAC-4605-9090-E815589552B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6828472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1607820</xdr:colOff>
      <xdr:row>15</xdr:row>
      <xdr:rowOff>0</xdr:rowOff>
    </xdr:from>
    <xdr:to>
      <xdr:col>50</xdr:col>
      <xdr:colOff>1729405</xdr:colOff>
      <xdr:row>15</xdr:row>
      <xdr:rowOff>95250</xdr:rowOff>
    </xdr:to>
    <xdr:pic>
      <xdr:nvPicPr>
        <xdr:cNvPr id="14" name="Grafik 45">
          <a:extLst>
            <a:ext uri="{FF2B5EF4-FFF2-40B4-BE49-F238E27FC236}">
              <a16:creationId xmlns:a16="http://schemas.microsoft.com/office/drawing/2014/main" id="{C8B96B60-5DD7-45B0-9AEB-2038BA31A94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0182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2590800</xdr:colOff>
      <xdr:row>15</xdr:row>
      <xdr:rowOff>0</xdr:rowOff>
    </xdr:from>
    <xdr:to>
      <xdr:col>52</xdr:col>
      <xdr:colOff>16810</xdr:colOff>
      <xdr:row>15</xdr:row>
      <xdr:rowOff>95250</xdr:rowOff>
    </xdr:to>
    <xdr:pic>
      <xdr:nvPicPr>
        <xdr:cNvPr id="15" name="Grafik 45">
          <a:extLst>
            <a:ext uri="{FF2B5EF4-FFF2-40B4-BE49-F238E27FC236}">
              <a16:creationId xmlns:a16="http://schemas.microsoft.com/office/drawing/2014/main" id="{E730AA56-0F1C-45CB-ABE1-BDE02D2880C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2732900" y="4610100"/>
          <a:ext cx="12349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52</xdr:col>
      <xdr:colOff>2308860</xdr:colOff>
      <xdr:row>15</xdr:row>
      <xdr:rowOff>0</xdr:rowOff>
    </xdr:from>
    <xdr:to>
      <xdr:col>53</xdr:col>
      <xdr:colOff>3475</xdr:colOff>
      <xdr:row>15</xdr:row>
      <xdr:rowOff>95250</xdr:rowOff>
    </xdr:to>
    <xdr:pic>
      <xdr:nvPicPr>
        <xdr:cNvPr id="16" name="Grafik 45">
          <a:extLst>
            <a:ext uri="{FF2B5EF4-FFF2-40B4-BE49-F238E27FC236}">
              <a16:creationId xmlns:a16="http://schemas.microsoft.com/office/drawing/2014/main" id="{7BEA3835-E059-46EB-8CEC-8D6E7604493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51427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57</xdr:col>
      <xdr:colOff>1638300</xdr:colOff>
      <xdr:row>15</xdr:row>
      <xdr:rowOff>0</xdr:rowOff>
    </xdr:from>
    <xdr:to>
      <xdr:col>57</xdr:col>
      <xdr:colOff>1756075</xdr:colOff>
      <xdr:row>15</xdr:row>
      <xdr:rowOff>95250</xdr:rowOff>
    </xdr:to>
    <xdr:pic>
      <xdr:nvPicPr>
        <xdr:cNvPr id="17" name="Grafik 45">
          <a:extLst>
            <a:ext uri="{FF2B5EF4-FFF2-40B4-BE49-F238E27FC236}">
              <a16:creationId xmlns:a16="http://schemas.microsoft.com/office/drawing/2014/main" id="{7606ABDC-C79D-4D65-B732-3FCF9D7CE15C}"/>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372475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3429000</xdr:colOff>
      <xdr:row>0</xdr:row>
      <xdr:rowOff>92479</xdr:rowOff>
    </xdr:from>
    <xdr:ext cx="1675040" cy="323676"/>
    <xdr:pic>
      <xdr:nvPicPr>
        <xdr:cNvPr id="2" name="Picture 2">
          <a:extLst>
            <a:ext uri="{FF2B5EF4-FFF2-40B4-BE49-F238E27FC236}">
              <a16:creationId xmlns:a16="http://schemas.microsoft.com/office/drawing/2014/main" id="{E5DA5F06-C52F-4389-92E3-F35EA745401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3150" y="96289"/>
          <a:ext cx="1675040" cy="32367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4</xdr:col>
      <xdr:colOff>917299</xdr:colOff>
      <xdr:row>4</xdr:row>
      <xdr:rowOff>49281</xdr:rowOff>
    </xdr:from>
    <xdr:to>
      <xdr:col>5</xdr:col>
      <xdr:colOff>4970</xdr:colOff>
      <xdr:row>7</xdr:row>
      <xdr:rowOff>113886</xdr:rowOff>
    </xdr:to>
    <xdr:sp macro="" textlink="">
      <xdr:nvSpPr>
        <xdr:cNvPr id="2" name="Rechteck 1">
          <a:extLst>
            <a:ext uri="{FF2B5EF4-FFF2-40B4-BE49-F238E27FC236}">
              <a16:creationId xmlns:a16="http://schemas.microsoft.com/office/drawing/2014/main" id="{19D5A3DC-8395-4953-9E79-796CB147B1E1}"/>
            </a:ext>
          </a:extLst>
        </xdr:cNvPr>
        <xdr:cNvSpPr/>
      </xdr:nvSpPr>
      <xdr:spPr>
        <a:xfrm>
          <a:off x="5346424" y="763656"/>
          <a:ext cx="1602271"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XML-Datei.</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 file.)</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3" name="Rechteck 2">
          <a:extLst>
            <a:ext uri="{FF2B5EF4-FFF2-40B4-BE49-F238E27FC236}">
              <a16:creationId xmlns:a16="http://schemas.microsoft.com/office/drawing/2014/main" id="{30CA723C-83A1-438F-A994-A581AB5CF54D}"/>
            </a:ext>
          </a:extLst>
        </xdr:cNvPr>
        <xdr:cNvSpPr/>
      </xdr:nvSpPr>
      <xdr:spPr>
        <a:xfrm>
          <a:off x="4952998" y="1647410"/>
          <a:ext cx="2393260" cy="7744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a:t>
          </a:r>
        </a:p>
        <a:p>
          <a:pPr algn="ctr"/>
          <a:r>
            <a:rPr lang="de-DE" sz="1000" b="1">
              <a:solidFill>
                <a:schemeClr val="accent3">
                  <a:lumMod val="60000"/>
                  <a:lumOff val="40000"/>
                </a:schemeClr>
              </a:solidFill>
            </a:rPr>
            <a:t>(Validation of XML file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4" name="Rechteck 3">
          <a:extLst>
            <a:ext uri="{FF2B5EF4-FFF2-40B4-BE49-F238E27FC236}">
              <a16:creationId xmlns:a16="http://schemas.microsoft.com/office/drawing/2014/main" id="{D261B58B-5628-43C2-BE36-2D2C840879FE}"/>
            </a:ext>
          </a:extLst>
        </xdr:cNvPr>
        <xdr:cNvSpPr/>
      </xdr:nvSpPr>
      <xdr:spPr>
        <a:xfrm>
          <a:off x="133351" y="3028949"/>
          <a:ext cx="12030074" cy="5238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 </a:t>
          </a:r>
          <a:r>
            <a:rPr lang="de-DE" sz="1000" b="1" baseline="0">
              <a:solidFill>
                <a:schemeClr val="accent3">
                  <a:lumMod val="60000"/>
                  <a:lumOff val="40000"/>
                </a:schemeClr>
              </a:solidFill>
            </a:rPr>
            <a:t>tumour documentation system developer</a:t>
          </a:r>
          <a:r>
            <a:rPr lang="de-DE" sz="1000" b="1">
              <a:solidFill>
                <a:schemeClr val="accent3">
                  <a:lumMod val="60000"/>
                  <a:lumOff val="40000"/>
                </a:schemeClr>
              </a:solidFill>
            </a:rPr>
            <a:t>.)</a:t>
          </a:r>
        </a:p>
      </xdr:txBody>
    </xdr:sp>
    <xdr:clientData/>
  </xdr:twoCellAnchor>
  <xdr:twoCellAnchor>
    <xdr:from>
      <xdr:col>1</xdr:col>
      <xdr:colOff>26671</xdr:colOff>
      <xdr:row>22</xdr:row>
      <xdr:rowOff>0</xdr:rowOff>
    </xdr:from>
    <xdr:to>
      <xdr:col>7</xdr:col>
      <xdr:colOff>26670</xdr:colOff>
      <xdr:row>35</xdr:row>
      <xdr:rowOff>0</xdr:rowOff>
    </xdr:to>
    <xdr:sp macro="" textlink="">
      <xdr:nvSpPr>
        <xdr:cNvPr id="5" name="Rechteck 4">
          <a:extLst>
            <a:ext uri="{FF2B5EF4-FFF2-40B4-BE49-F238E27FC236}">
              <a16:creationId xmlns:a16="http://schemas.microsoft.com/office/drawing/2014/main" id="{F57AC68C-F408-4443-B253-F2E215AE9ECF}"/>
            </a:ext>
          </a:extLst>
        </xdr:cNvPr>
        <xdr:cNvSpPr/>
      </xdr:nvSpPr>
      <xdr:spPr>
        <a:xfrm>
          <a:off x="140971" y="3667125"/>
          <a:ext cx="12049124" cy="23526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pPr algn="l"/>
          <a:r>
            <a:rPr lang="de-DE" sz="1100" b="1" baseline="0">
              <a:solidFill>
                <a:schemeClr val="bg1"/>
              </a:solidFill>
            </a:rPr>
            <a:t>         b) Sind die OncoBox-IDs und Fall-IDs nicht einzigartig, wird die XML-Datei als Ganzes abgelehnt. Die OncoBox-IDs bzw. Fall-IDs können vom Tumordokumentationshersteller / Zentrum / Krebsregister </a:t>
          </a:r>
        </a:p>
        <a:p>
          <a:pPr algn="l"/>
          <a:r>
            <a:rPr lang="de-DE" sz="1100" b="1" baseline="0">
              <a:solidFill>
                <a:schemeClr val="bg1"/>
              </a:solidFill>
            </a:rPr>
            <a:t>              frei vergeben werden.          </a:t>
          </a:r>
        </a:p>
        <a:p>
          <a:pPr algn="l"/>
          <a:r>
            <a:rPr lang="de-DE" sz="1100" baseline="0">
              <a:solidFill>
                <a:schemeClr val="accent3">
                  <a:lumMod val="60000"/>
                  <a:lumOff val="40000"/>
                </a:schemeClr>
              </a:solidFill>
            </a:rPr>
            <a:t>              </a:t>
          </a:r>
          <a:r>
            <a:rPr lang="de-DE" sz="1000" b="1" baseline="0">
              <a:solidFill>
                <a:schemeClr val="accent3">
                  <a:lumMod val="60000"/>
                  <a:lumOff val="40000"/>
                </a:schemeClr>
              </a:solidFill>
            </a:rPr>
            <a:t>(If the OncoBox ID or case ID is not 'unique', the XML file is rejected as a whole. The OncoBox ID or case ID can be freely assigned by the tumour documentation manufacturer / centre / cancer registry.)</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c) Ist mindestens eines der Plichtfelder nicht oder nicht korrekt ausgefüllt, wird die vollständige XML-Datei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000" b="1" baseline="0">
              <a:solidFill>
                <a:schemeClr val="accent3">
                  <a:lumMod val="60000"/>
                  <a:lumOff val="40000"/>
                </a:schemeClr>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complete import file is rejected.) (see table 1)</a:t>
          </a:r>
          <a:endParaRPr lang="de-DE" sz="1000" b="1">
            <a:solidFill>
              <a:schemeClr val="accent3">
                <a:lumMod val="60000"/>
                <a:lumOff val="40000"/>
              </a:schemeClr>
            </a:solidFill>
            <a:effectLst/>
          </a:endParaRPr>
        </a:p>
      </xdr:txBody>
    </xdr:sp>
    <xdr:clientData/>
  </xdr:twoCellAnchor>
  <xdr:twoCellAnchor>
    <xdr:from>
      <xdr:col>4</xdr:col>
      <xdr:colOff>1723197</xdr:colOff>
      <xdr:row>7</xdr:row>
      <xdr:rowOff>113886</xdr:rowOff>
    </xdr:from>
    <xdr:to>
      <xdr:col>4</xdr:col>
      <xdr:colOff>1725266</xdr:colOff>
      <xdr:row>10</xdr:row>
      <xdr:rowOff>75785</xdr:rowOff>
    </xdr:to>
    <xdr:cxnSp macro="">
      <xdr:nvCxnSpPr>
        <xdr:cNvPr id="6" name="Gerade Verbindung mit Pfeil 5">
          <a:extLst>
            <a:ext uri="{FF2B5EF4-FFF2-40B4-BE49-F238E27FC236}">
              <a16:creationId xmlns:a16="http://schemas.microsoft.com/office/drawing/2014/main" id="{891FAC63-719C-4810-A284-FD81A9803967}"/>
            </a:ext>
          </a:extLst>
        </xdr:cNvPr>
        <xdr:cNvCxnSpPr>
          <a:stCxn id="2" idx="2"/>
          <a:endCxn id="3" idx="0"/>
        </xdr:cNvCxnSpPr>
      </xdr:nvCxnSpPr>
      <xdr:spPr>
        <a:xfrm>
          <a:off x="6152322" y="1256886"/>
          <a:ext cx="2069" cy="3905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7" name="Gerade Verbindung mit Pfeil 6">
          <a:extLst>
            <a:ext uri="{FF2B5EF4-FFF2-40B4-BE49-F238E27FC236}">
              <a16:creationId xmlns:a16="http://schemas.microsoft.com/office/drawing/2014/main" id="{168F5B66-57E4-412C-B815-1730A8B84EA8}"/>
            </a:ext>
          </a:extLst>
        </xdr:cNvPr>
        <xdr:cNvCxnSpPr>
          <a:stCxn id="3" idx="2"/>
          <a:endCxn id="4" idx="0"/>
        </xdr:cNvCxnSpPr>
      </xdr:nvCxnSpPr>
      <xdr:spPr>
        <a:xfrm flipH="1">
          <a:off x="6148388" y="2421834"/>
          <a:ext cx="6003" cy="6071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576300</xdr:colOff>
      <xdr:row>45</xdr:row>
      <xdr:rowOff>173757</xdr:rowOff>
    </xdr:from>
    <xdr:to>
      <xdr:col>6</xdr:col>
      <xdr:colOff>942975</xdr:colOff>
      <xdr:row>49</xdr:row>
      <xdr:rowOff>47625</xdr:rowOff>
    </xdr:to>
    <xdr:sp macro="" textlink="">
      <xdr:nvSpPr>
        <xdr:cNvPr id="8" name="Rechteck 7">
          <a:extLst>
            <a:ext uri="{FF2B5EF4-FFF2-40B4-BE49-F238E27FC236}">
              <a16:creationId xmlns:a16="http://schemas.microsoft.com/office/drawing/2014/main" id="{ADA3513D-1729-40E7-BFC4-958A080F9989}"/>
            </a:ext>
          </a:extLst>
        </xdr:cNvPr>
        <xdr:cNvSpPr/>
      </xdr:nvSpPr>
      <xdr:spPr>
        <a:xfrm>
          <a:off x="7520025" y="8003307"/>
          <a:ext cx="2138325" cy="59776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 wird nicht akzeptiert! </a:t>
          </a:r>
        </a:p>
        <a:p>
          <a:pPr algn="ctr"/>
          <a:r>
            <a:rPr lang="de-DE" sz="1000" b="1" i="0">
              <a:solidFill>
                <a:schemeClr val="accent3">
                  <a:lumMod val="60000"/>
                  <a:lumOff val="40000"/>
                </a:schemeClr>
              </a:solidFill>
              <a:effectLst/>
              <a:latin typeface="+mn-lt"/>
              <a:ea typeface="+mn-ea"/>
              <a:cs typeface="+mn-cs"/>
            </a:rPr>
            <a:t>(XML file rejected!)</a:t>
          </a:r>
          <a:endParaRPr lang="de-DE" sz="1000" b="1" i="0">
            <a:solidFill>
              <a:schemeClr val="accent3">
                <a:lumMod val="60000"/>
                <a:lumOff val="40000"/>
              </a:schemeClr>
            </a:solidFill>
          </a:endParaRPr>
        </a:p>
      </xdr:txBody>
    </xdr:sp>
    <xdr:clientData/>
  </xdr:twoCellAnchor>
  <xdr:twoCellAnchor>
    <xdr:from>
      <xdr:col>2</xdr:col>
      <xdr:colOff>2221423</xdr:colOff>
      <xdr:row>48</xdr:row>
      <xdr:rowOff>100219</xdr:rowOff>
    </xdr:from>
    <xdr:to>
      <xdr:col>4</xdr:col>
      <xdr:colOff>200880</xdr:colOff>
      <xdr:row>51</xdr:row>
      <xdr:rowOff>147845</xdr:rowOff>
    </xdr:to>
    <xdr:sp macro="" textlink="">
      <xdr:nvSpPr>
        <xdr:cNvPr id="9" name="Rechteck 8">
          <a:extLst>
            <a:ext uri="{FF2B5EF4-FFF2-40B4-BE49-F238E27FC236}">
              <a16:creationId xmlns:a16="http://schemas.microsoft.com/office/drawing/2014/main" id="{5A1A195C-2ED5-45AE-A76E-23A5D9C8C6F7}"/>
            </a:ext>
          </a:extLst>
        </xdr:cNvPr>
        <xdr:cNvSpPr/>
      </xdr:nvSpPr>
      <xdr:spPr>
        <a:xfrm>
          <a:off x="2516698" y="8472694"/>
          <a:ext cx="2113307" cy="590551"/>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 wird akzeptiert!</a:t>
          </a:r>
        </a:p>
        <a:p>
          <a:pPr algn="ctr"/>
          <a:r>
            <a:rPr lang="de-DE" sz="1000" b="1" i="0">
              <a:solidFill>
                <a:schemeClr val="accent3">
                  <a:lumMod val="60000"/>
                  <a:lumOff val="40000"/>
                </a:schemeClr>
              </a:solidFill>
            </a:rPr>
            <a:t>(XML</a:t>
          </a:r>
          <a:r>
            <a:rPr lang="de-DE" sz="1000" b="1" i="0" baseline="0">
              <a:solidFill>
                <a:schemeClr val="accent3">
                  <a:lumMod val="60000"/>
                  <a:lumOff val="40000"/>
                </a:schemeClr>
              </a:solidFill>
            </a:rPr>
            <a:t> file accepted.</a:t>
          </a:r>
          <a:r>
            <a:rPr lang="de-DE" sz="1000" b="1" i="0">
              <a:solidFill>
                <a:schemeClr val="accent3">
                  <a:lumMod val="60000"/>
                  <a:lumOff val="40000"/>
                </a:schemeClr>
              </a:solidFill>
            </a:rPr>
            <a:t>)</a:t>
          </a:r>
        </a:p>
      </xdr:txBody>
    </xdr:sp>
    <xdr:clientData/>
  </xdr:twoCellAnchor>
  <xdr:twoCellAnchor>
    <xdr:from>
      <xdr:col>1</xdr:col>
      <xdr:colOff>0</xdr:colOff>
      <xdr:row>59</xdr:row>
      <xdr:rowOff>153869</xdr:rowOff>
    </xdr:from>
    <xdr:to>
      <xdr:col>7</xdr:col>
      <xdr:colOff>0</xdr:colOff>
      <xdr:row>64</xdr:row>
      <xdr:rowOff>0</xdr:rowOff>
    </xdr:to>
    <xdr:sp macro="" textlink="">
      <xdr:nvSpPr>
        <xdr:cNvPr id="10" name="Rechteck 9">
          <a:extLst>
            <a:ext uri="{FF2B5EF4-FFF2-40B4-BE49-F238E27FC236}">
              <a16:creationId xmlns:a16="http://schemas.microsoft.com/office/drawing/2014/main" id="{09E167E0-1D01-4270-ADAB-618521C64434}"/>
            </a:ext>
          </a:extLst>
        </xdr:cNvPr>
        <xdr:cNvSpPr/>
      </xdr:nvSpPr>
      <xdr:spPr>
        <a:xfrm>
          <a:off x="114300" y="10517069"/>
          <a:ext cx="12049125" cy="75100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"Zertifizierung")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('Certification' module)) (see table 2)</a:t>
          </a:r>
          <a:endParaRPr lang="de-DE" sz="1000" b="1" i="0">
            <a:solidFill>
              <a:schemeClr val="accent3">
                <a:lumMod val="60000"/>
                <a:lumOff val="40000"/>
              </a:schemeClr>
            </a:solidFill>
          </a:endParaRPr>
        </a:p>
      </xdr:txBody>
    </xdr:sp>
    <xdr:clientData/>
  </xdr:twoCellAnchor>
  <xdr:twoCellAnchor>
    <xdr:from>
      <xdr:col>4</xdr:col>
      <xdr:colOff>1709738</xdr:colOff>
      <xdr:row>57</xdr:row>
      <xdr:rowOff>0</xdr:rowOff>
    </xdr:from>
    <xdr:to>
      <xdr:col>4</xdr:col>
      <xdr:colOff>1714500</xdr:colOff>
      <xdr:row>59</xdr:row>
      <xdr:rowOff>153869</xdr:rowOff>
    </xdr:to>
    <xdr:cxnSp macro="">
      <xdr:nvCxnSpPr>
        <xdr:cNvPr id="11" name="Gerade Verbindung mit Pfeil 10">
          <a:extLst>
            <a:ext uri="{FF2B5EF4-FFF2-40B4-BE49-F238E27FC236}">
              <a16:creationId xmlns:a16="http://schemas.microsoft.com/office/drawing/2014/main" id="{665B10E6-1658-433E-870D-10F7150122BB}"/>
            </a:ext>
          </a:extLst>
        </xdr:cNvPr>
        <xdr:cNvCxnSpPr>
          <a:endCxn id="10" idx="0"/>
        </xdr:cNvCxnSpPr>
      </xdr:nvCxnSpPr>
      <xdr:spPr>
        <a:xfrm flipH="1">
          <a:off x="6138863" y="10001250"/>
          <a:ext cx="4762" cy="5158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180559</xdr:colOff>
      <xdr:row>67</xdr:row>
      <xdr:rowOff>69986</xdr:rowOff>
    </xdr:from>
    <xdr:to>
      <xdr:col>7</xdr:col>
      <xdr:colOff>0</xdr:colOff>
      <xdr:row>77</xdr:row>
      <xdr:rowOff>0</xdr:rowOff>
    </xdr:to>
    <xdr:sp macro="" textlink="">
      <xdr:nvSpPr>
        <xdr:cNvPr id="12" name="Rechteck 11">
          <a:extLst>
            <a:ext uri="{FF2B5EF4-FFF2-40B4-BE49-F238E27FC236}">
              <a16:creationId xmlns:a16="http://schemas.microsoft.com/office/drawing/2014/main" id="{79B534A6-74AA-4636-B3F0-BFE56A6ABD2F}"/>
            </a:ext>
          </a:extLst>
        </xdr:cNvPr>
        <xdr:cNvSpPr/>
      </xdr:nvSpPr>
      <xdr:spPr>
        <a:xfrm>
          <a:off x="113884" y="11880986"/>
          <a:ext cx="12049541" cy="17397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64</xdr:row>
      <xdr:rowOff>28575</xdr:rowOff>
    </xdr:from>
    <xdr:to>
      <xdr:col>4</xdr:col>
      <xdr:colOff>1704975</xdr:colOff>
      <xdr:row>67</xdr:row>
      <xdr:rowOff>69986</xdr:rowOff>
    </xdr:to>
    <xdr:cxnSp macro="">
      <xdr:nvCxnSpPr>
        <xdr:cNvPr id="13" name="Gerade Verbindung mit Pfeil 12">
          <a:extLst>
            <a:ext uri="{FF2B5EF4-FFF2-40B4-BE49-F238E27FC236}">
              <a16:creationId xmlns:a16="http://schemas.microsoft.com/office/drawing/2014/main" id="{9F0986B7-7A8D-453F-8AB6-B79410B9AD4E}"/>
            </a:ext>
          </a:extLst>
        </xdr:cNvPr>
        <xdr:cNvCxnSpPr>
          <a:endCxn id="12" idx="0"/>
        </xdr:cNvCxnSpPr>
      </xdr:nvCxnSpPr>
      <xdr:spPr>
        <a:xfrm flipH="1">
          <a:off x="6133892" y="11296650"/>
          <a:ext cx="208" cy="5843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266700</xdr:colOff>
      <xdr:row>57</xdr:row>
      <xdr:rowOff>0</xdr:rowOff>
    </xdr:from>
    <xdr:to>
      <xdr:col>4</xdr:col>
      <xdr:colOff>1724025</xdr:colOff>
      <xdr:row>57</xdr:row>
      <xdr:rowOff>9525</xdr:rowOff>
    </xdr:to>
    <xdr:cxnSp macro="">
      <xdr:nvCxnSpPr>
        <xdr:cNvPr id="14" name="Gerader Verbinder 13">
          <a:extLst>
            <a:ext uri="{FF2B5EF4-FFF2-40B4-BE49-F238E27FC236}">
              <a16:creationId xmlns:a16="http://schemas.microsoft.com/office/drawing/2014/main" id="{3DCB74D3-F139-4981-B0AE-699CE65F6C73}"/>
            </a:ext>
          </a:extLst>
        </xdr:cNvPr>
        <xdr:cNvCxnSpPr/>
      </xdr:nvCxnSpPr>
      <xdr:spPr>
        <a:xfrm flipH="1" flipV="1">
          <a:off x="3543300" y="10001250"/>
          <a:ext cx="26098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36</xdr:row>
      <xdr:rowOff>104775</xdr:rowOff>
    </xdr:from>
    <xdr:to>
      <xdr:col>5</xdr:col>
      <xdr:colOff>1651966</xdr:colOff>
      <xdr:row>36</xdr:row>
      <xdr:rowOff>111401</xdr:rowOff>
    </xdr:to>
    <xdr:cxnSp macro="">
      <xdr:nvCxnSpPr>
        <xdr:cNvPr id="15" name="Gerader Verbinder 14">
          <a:extLst>
            <a:ext uri="{FF2B5EF4-FFF2-40B4-BE49-F238E27FC236}">
              <a16:creationId xmlns:a16="http://schemas.microsoft.com/office/drawing/2014/main" id="{87D02F30-3E9A-4184-AFD3-24FB27057414}"/>
            </a:ext>
          </a:extLst>
        </xdr:cNvPr>
        <xdr:cNvCxnSpPr/>
      </xdr:nvCxnSpPr>
      <xdr:spPr>
        <a:xfrm flipH="1" flipV="1">
          <a:off x="3562350" y="6305550"/>
          <a:ext cx="5033341"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43</xdr:row>
      <xdr:rowOff>45555</xdr:rowOff>
    </xdr:from>
    <xdr:to>
      <xdr:col>5</xdr:col>
      <xdr:colOff>1645463</xdr:colOff>
      <xdr:row>45</xdr:row>
      <xdr:rowOff>173757</xdr:rowOff>
    </xdr:to>
    <xdr:cxnSp macro="">
      <xdr:nvCxnSpPr>
        <xdr:cNvPr id="16" name="Gerade Verbindung mit Pfeil 15">
          <a:extLst>
            <a:ext uri="{FF2B5EF4-FFF2-40B4-BE49-F238E27FC236}">
              <a16:creationId xmlns:a16="http://schemas.microsoft.com/office/drawing/2014/main" id="{E75916AC-A372-4A18-A608-406883FD1002}"/>
            </a:ext>
          </a:extLst>
        </xdr:cNvPr>
        <xdr:cNvCxnSpPr>
          <a:stCxn id="22" idx="2"/>
          <a:endCxn id="8" idx="0"/>
        </xdr:cNvCxnSpPr>
      </xdr:nvCxnSpPr>
      <xdr:spPr>
        <a:xfrm>
          <a:off x="8586787" y="7513155"/>
          <a:ext cx="2401" cy="4901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290512</xdr:colOff>
      <xdr:row>43</xdr:row>
      <xdr:rowOff>74130</xdr:rowOff>
    </xdr:from>
    <xdr:to>
      <xdr:col>3</xdr:col>
      <xdr:colOff>291989</xdr:colOff>
      <xdr:row>48</xdr:row>
      <xdr:rowOff>100219</xdr:rowOff>
    </xdr:to>
    <xdr:cxnSp macro="">
      <xdr:nvCxnSpPr>
        <xdr:cNvPr id="17" name="Gerade Verbindung mit Pfeil 16">
          <a:extLst>
            <a:ext uri="{FF2B5EF4-FFF2-40B4-BE49-F238E27FC236}">
              <a16:creationId xmlns:a16="http://schemas.microsoft.com/office/drawing/2014/main" id="{CC67BDA7-8E91-4B6D-B3B3-44E2A45EC644}"/>
            </a:ext>
          </a:extLst>
        </xdr:cNvPr>
        <xdr:cNvCxnSpPr>
          <a:stCxn id="23" idx="2"/>
          <a:endCxn id="9" idx="0"/>
        </xdr:cNvCxnSpPr>
      </xdr:nvCxnSpPr>
      <xdr:spPr>
        <a:xfrm>
          <a:off x="3567112" y="7541730"/>
          <a:ext cx="1477" cy="93096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276225</xdr:colOff>
      <xdr:row>51</xdr:row>
      <xdr:rowOff>147845</xdr:rowOff>
    </xdr:from>
    <xdr:to>
      <xdr:col>3</xdr:col>
      <xdr:colOff>291989</xdr:colOff>
      <xdr:row>56</xdr:row>
      <xdr:rowOff>171450</xdr:rowOff>
    </xdr:to>
    <xdr:cxnSp macro="">
      <xdr:nvCxnSpPr>
        <xdr:cNvPr id="18" name="Gerader Verbinder 17">
          <a:extLst>
            <a:ext uri="{FF2B5EF4-FFF2-40B4-BE49-F238E27FC236}">
              <a16:creationId xmlns:a16="http://schemas.microsoft.com/office/drawing/2014/main" id="{2EBEFD58-FD32-4A7A-A750-6F517F8FAE5F}"/>
            </a:ext>
          </a:extLst>
        </xdr:cNvPr>
        <xdr:cNvCxnSpPr>
          <a:stCxn id="9" idx="2"/>
        </xdr:cNvCxnSpPr>
      </xdr:nvCxnSpPr>
      <xdr:spPr>
        <a:xfrm flipH="1">
          <a:off x="3552825" y="9063245"/>
          <a:ext cx="15764" cy="9284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1819275</xdr:colOff>
      <xdr:row>51</xdr:row>
      <xdr:rowOff>38100</xdr:rowOff>
    </xdr:from>
    <xdr:to>
      <xdr:col>6</xdr:col>
      <xdr:colOff>2238375</xdr:colOff>
      <xdr:row>54</xdr:row>
      <xdr:rowOff>152400</xdr:rowOff>
    </xdr:to>
    <xdr:sp macro="" textlink="">
      <xdr:nvSpPr>
        <xdr:cNvPr id="19" name="Rechteck 18">
          <a:extLst>
            <a:ext uri="{FF2B5EF4-FFF2-40B4-BE49-F238E27FC236}">
              <a16:creationId xmlns:a16="http://schemas.microsoft.com/office/drawing/2014/main" id="{A8D85D75-FB08-4F70-B77C-B48C4E4BB5E6}"/>
            </a:ext>
          </a:extLst>
        </xdr:cNvPr>
        <xdr:cNvSpPr/>
      </xdr:nvSpPr>
      <xdr:spPr>
        <a:xfrm>
          <a:off x="6248400" y="8953500"/>
          <a:ext cx="4705350" cy="657225"/>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1645463</xdr:colOff>
      <xdr:row>49</xdr:row>
      <xdr:rowOff>47625</xdr:rowOff>
    </xdr:from>
    <xdr:to>
      <xdr:col>5</xdr:col>
      <xdr:colOff>1652588</xdr:colOff>
      <xdr:row>51</xdr:row>
      <xdr:rowOff>38100</xdr:rowOff>
    </xdr:to>
    <xdr:cxnSp macro="">
      <xdr:nvCxnSpPr>
        <xdr:cNvPr id="20" name="Gerade Verbindung mit Pfeil 19">
          <a:extLst>
            <a:ext uri="{FF2B5EF4-FFF2-40B4-BE49-F238E27FC236}">
              <a16:creationId xmlns:a16="http://schemas.microsoft.com/office/drawing/2014/main" id="{8724E37C-DDD6-42C0-B2D8-2F97AFB4E0F8}"/>
            </a:ext>
          </a:extLst>
        </xdr:cNvPr>
        <xdr:cNvCxnSpPr>
          <a:stCxn id="8" idx="2"/>
          <a:endCxn id="19" idx="0"/>
        </xdr:cNvCxnSpPr>
      </xdr:nvCxnSpPr>
      <xdr:spPr>
        <a:xfrm>
          <a:off x="8589188" y="8601075"/>
          <a:ext cx="7125" cy="3524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35</xdr:row>
      <xdr:rowOff>0</xdr:rowOff>
    </xdr:from>
    <xdr:to>
      <xdr:col>4</xdr:col>
      <xdr:colOff>1647825</xdr:colOff>
      <xdr:row>36</xdr:row>
      <xdr:rowOff>104775</xdr:rowOff>
    </xdr:to>
    <xdr:cxnSp macro="">
      <xdr:nvCxnSpPr>
        <xdr:cNvPr id="21" name="Gerade Verbindung mit Pfeil 20">
          <a:extLst>
            <a:ext uri="{FF2B5EF4-FFF2-40B4-BE49-F238E27FC236}">
              <a16:creationId xmlns:a16="http://schemas.microsoft.com/office/drawing/2014/main" id="{0B3450AD-897C-4E88-B8F5-20CCE56D4AFB}"/>
            </a:ext>
          </a:extLst>
        </xdr:cNvPr>
        <xdr:cNvCxnSpPr/>
      </xdr:nvCxnSpPr>
      <xdr:spPr>
        <a:xfrm>
          <a:off x="6076950" y="6019800"/>
          <a:ext cx="0" cy="285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40</xdr:row>
      <xdr:rowOff>95250</xdr:rowOff>
    </xdr:from>
    <xdr:to>
      <xdr:col>6</xdr:col>
      <xdr:colOff>781049</xdr:colOff>
      <xdr:row>43</xdr:row>
      <xdr:rowOff>45555</xdr:rowOff>
    </xdr:to>
    <xdr:sp macro="" textlink="">
      <xdr:nvSpPr>
        <xdr:cNvPr id="22" name="Rechteck 21">
          <a:extLst>
            <a:ext uri="{FF2B5EF4-FFF2-40B4-BE49-F238E27FC236}">
              <a16:creationId xmlns:a16="http://schemas.microsoft.com/office/drawing/2014/main" id="{B2256C41-C817-425B-A9CD-8B00AA8925B9}"/>
            </a:ext>
          </a:extLst>
        </xdr:cNvPr>
        <xdr:cNvSpPr/>
      </xdr:nvSpPr>
      <xdr:spPr>
        <a:xfrm>
          <a:off x="7677149" y="7019925"/>
          <a:ext cx="181927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40</xdr:row>
      <xdr:rowOff>123825</xdr:rowOff>
    </xdr:from>
    <xdr:to>
      <xdr:col>4</xdr:col>
      <xdr:colOff>38099</xdr:colOff>
      <xdr:row>43</xdr:row>
      <xdr:rowOff>74130</xdr:rowOff>
    </xdr:to>
    <xdr:sp macro="" textlink="">
      <xdr:nvSpPr>
        <xdr:cNvPr id="23" name="Rechteck 22">
          <a:extLst>
            <a:ext uri="{FF2B5EF4-FFF2-40B4-BE49-F238E27FC236}">
              <a16:creationId xmlns:a16="http://schemas.microsoft.com/office/drawing/2014/main" id="{4E593F1B-4D17-42DD-889A-7B9C6C856E5D}"/>
            </a:ext>
          </a:extLst>
        </xdr:cNvPr>
        <xdr:cNvSpPr/>
      </xdr:nvSpPr>
      <xdr:spPr>
        <a:xfrm>
          <a:off x="2676524" y="7048500"/>
          <a:ext cx="1790700"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36</xdr:row>
      <xdr:rowOff>95250</xdr:rowOff>
    </xdr:from>
    <xdr:to>
      <xdr:col>3</xdr:col>
      <xdr:colOff>304800</xdr:colOff>
      <xdr:row>40</xdr:row>
      <xdr:rowOff>123825</xdr:rowOff>
    </xdr:to>
    <xdr:cxnSp macro="">
      <xdr:nvCxnSpPr>
        <xdr:cNvPr id="24" name="Gerade Verbindung mit Pfeil 23">
          <a:extLst>
            <a:ext uri="{FF2B5EF4-FFF2-40B4-BE49-F238E27FC236}">
              <a16:creationId xmlns:a16="http://schemas.microsoft.com/office/drawing/2014/main" id="{647FC949-6BC1-4CD0-8091-C94CA0F142D6}"/>
            </a:ext>
          </a:extLst>
        </xdr:cNvPr>
        <xdr:cNvCxnSpPr>
          <a:endCxn id="23" idx="0"/>
        </xdr:cNvCxnSpPr>
      </xdr:nvCxnSpPr>
      <xdr:spPr>
        <a:xfrm flipH="1">
          <a:off x="3567112" y="6296025"/>
          <a:ext cx="14288" cy="752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36</xdr:row>
      <xdr:rowOff>104775</xdr:rowOff>
    </xdr:from>
    <xdr:to>
      <xdr:col>5</xdr:col>
      <xdr:colOff>1647825</xdr:colOff>
      <xdr:row>40</xdr:row>
      <xdr:rowOff>95250</xdr:rowOff>
    </xdr:to>
    <xdr:cxnSp macro="">
      <xdr:nvCxnSpPr>
        <xdr:cNvPr id="25" name="Gerade Verbindung mit Pfeil 24">
          <a:extLst>
            <a:ext uri="{FF2B5EF4-FFF2-40B4-BE49-F238E27FC236}">
              <a16:creationId xmlns:a16="http://schemas.microsoft.com/office/drawing/2014/main" id="{B055CE7C-5413-4DDB-9DC5-EEB4361DB5B5}"/>
            </a:ext>
          </a:extLst>
        </xdr:cNvPr>
        <xdr:cNvCxnSpPr>
          <a:endCxn id="22" idx="0"/>
        </xdr:cNvCxnSpPr>
      </xdr:nvCxnSpPr>
      <xdr:spPr>
        <a:xfrm flipH="1">
          <a:off x="8586787" y="6305550"/>
          <a:ext cx="4763" cy="7143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88</xdr:row>
      <xdr:rowOff>84468</xdr:rowOff>
    </xdr:from>
    <xdr:to>
      <xdr:col>6</xdr:col>
      <xdr:colOff>1628775</xdr:colOff>
      <xdr:row>92</xdr:row>
      <xdr:rowOff>133350</xdr:rowOff>
    </xdr:to>
    <xdr:sp macro="" textlink="">
      <xdr:nvSpPr>
        <xdr:cNvPr id="26" name="Rechteck 25">
          <a:extLst>
            <a:ext uri="{FF2B5EF4-FFF2-40B4-BE49-F238E27FC236}">
              <a16:creationId xmlns:a16="http://schemas.microsoft.com/office/drawing/2014/main" id="{A625ADB6-EE35-434C-B653-2275B45D2D79}"/>
            </a:ext>
          </a:extLst>
        </xdr:cNvPr>
        <xdr:cNvSpPr/>
      </xdr:nvSpPr>
      <xdr:spPr>
        <a:xfrm>
          <a:off x="7536977" y="15800718"/>
          <a:ext cx="2807173" cy="81088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90</xdr:row>
      <xdr:rowOff>177165</xdr:rowOff>
    </xdr:from>
    <xdr:to>
      <xdr:col>4</xdr:col>
      <xdr:colOff>1588770</xdr:colOff>
      <xdr:row>95</xdr:row>
      <xdr:rowOff>102870</xdr:rowOff>
    </xdr:to>
    <xdr:cxnSp macro="">
      <xdr:nvCxnSpPr>
        <xdr:cNvPr id="27" name="Gerade Verbindung mit Pfeil 26">
          <a:extLst>
            <a:ext uri="{FF2B5EF4-FFF2-40B4-BE49-F238E27FC236}">
              <a16:creationId xmlns:a16="http://schemas.microsoft.com/office/drawing/2014/main" id="{9F8E47F6-52F4-4B9D-99FC-42F3C77B4497}"/>
            </a:ext>
          </a:extLst>
        </xdr:cNvPr>
        <xdr:cNvCxnSpPr>
          <a:endCxn id="35" idx="0"/>
        </xdr:cNvCxnSpPr>
      </xdr:nvCxnSpPr>
      <xdr:spPr>
        <a:xfrm>
          <a:off x="6015990" y="16274415"/>
          <a:ext cx="1905" cy="8686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90</xdr:row>
      <xdr:rowOff>152400</xdr:rowOff>
    </xdr:from>
    <xdr:to>
      <xdr:col>4</xdr:col>
      <xdr:colOff>1590675</xdr:colOff>
      <xdr:row>90</xdr:row>
      <xdr:rowOff>161925</xdr:rowOff>
    </xdr:to>
    <xdr:cxnSp macro="">
      <xdr:nvCxnSpPr>
        <xdr:cNvPr id="28" name="Gerader Verbinder 27">
          <a:extLst>
            <a:ext uri="{FF2B5EF4-FFF2-40B4-BE49-F238E27FC236}">
              <a16:creationId xmlns:a16="http://schemas.microsoft.com/office/drawing/2014/main" id="{0A141244-EEA2-4182-9992-644AE1404033}"/>
            </a:ext>
          </a:extLst>
        </xdr:cNvPr>
        <xdr:cNvCxnSpPr/>
      </xdr:nvCxnSpPr>
      <xdr:spPr>
        <a:xfrm flipH="1" flipV="1">
          <a:off x="3657600" y="16249650"/>
          <a:ext cx="23622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79</xdr:row>
      <xdr:rowOff>145884</xdr:rowOff>
    </xdr:from>
    <xdr:to>
      <xdr:col>6</xdr:col>
      <xdr:colOff>238125</xdr:colOff>
      <xdr:row>79</xdr:row>
      <xdr:rowOff>161925</xdr:rowOff>
    </xdr:to>
    <xdr:cxnSp macro="">
      <xdr:nvCxnSpPr>
        <xdr:cNvPr id="29" name="Gerader Verbinder 28">
          <a:extLst>
            <a:ext uri="{FF2B5EF4-FFF2-40B4-BE49-F238E27FC236}">
              <a16:creationId xmlns:a16="http://schemas.microsoft.com/office/drawing/2014/main" id="{16C9BD7E-34D1-42EB-9510-CB338081B5D9}"/>
            </a:ext>
          </a:extLst>
        </xdr:cNvPr>
        <xdr:cNvCxnSpPr/>
      </xdr:nvCxnSpPr>
      <xdr:spPr>
        <a:xfrm flipH="1" flipV="1">
          <a:off x="3722177" y="14147634"/>
          <a:ext cx="5231323"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86</xdr:row>
      <xdr:rowOff>181920</xdr:rowOff>
    </xdr:from>
    <xdr:to>
      <xdr:col>3</xdr:col>
      <xdr:colOff>399001</xdr:colOff>
      <xdr:row>90</xdr:row>
      <xdr:rowOff>161925</xdr:rowOff>
    </xdr:to>
    <xdr:cxnSp macro="">
      <xdr:nvCxnSpPr>
        <xdr:cNvPr id="30" name="Gerader Verbinder 29">
          <a:extLst>
            <a:ext uri="{FF2B5EF4-FFF2-40B4-BE49-F238E27FC236}">
              <a16:creationId xmlns:a16="http://schemas.microsoft.com/office/drawing/2014/main" id="{24118185-F67C-4CAB-A644-A03D1DC8208D}"/>
            </a:ext>
          </a:extLst>
        </xdr:cNvPr>
        <xdr:cNvCxnSpPr>
          <a:cxnSpLocks/>
          <a:stCxn id="31" idx="2"/>
        </xdr:cNvCxnSpPr>
      </xdr:nvCxnSpPr>
      <xdr:spPr>
        <a:xfrm flipH="1">
          <a:off x="3667125" y="15517170"/>
          <a:ext cx="8476" cy="74200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83</xdr:row>
      <xdr:rowOff>104370</xdr:rowOff>
    </xdr:from>
    <xdr:to>
      <xdr:col>4</xdr:col>
      <xdr:colOff>342900</xdr:colOff>
      <xdr:row>86</xdr:row>
      <xdr:rowOff>181920</xdr:rowOff>
    </xdr:to>
    <xdr:sp macro="" textlink="">
      <xdr:nvSpPr>
        <xdr:cNvPr id="31" name="Rechteck 30">
          <a:extLst>
            <a:ext uri="{FF2B5EF4-FFF2-40B4-BE49-F238E27FC236}">
              <a16:creationId xmlns:a16="http://schemas.microsoft.com/office/drawing/2014/main" id="{C58049E8-B356-4CD1-B31E-94183B29200A}"/>
            </a:ext>
          </a:extLst>
        </xdr:cNvPr>
        <xdr:cNvSpPr/>
      </xdr:nvSpPr>
      <xdr:spPr>
        <a:xfrm>
          <a:off x="2588701" y="14868120"/>
          <a:ext cx="2183324"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79</xdr:row>
      <xdr:rowOff>152400</xdr:rowOff>
    </xdr:from>
    <xdr:to>
      <xdr:col>3</xdr:col>
      <xdr:colOff>400050</xdr:colOff>
      <xdr:row>83</xdr:row>
      <xdr:rowOff>104370</xdr:rowOff>
    </xdr:to>
    <xdr:cxnSp macro="">
      <xdr:nvCxnSpPr>
        <xdr:cNvPr id="32" name="Gerade Verbindung mit Pfeil 31">
          <a:extLst>
            <a:ext uri="{FF2B5EF4-FFF2-40B4-BE49-F238E27FC236}">
              <a16:creationId xmlns:a16="http://schemas.microsoft.com/office/drawing/2014/main" id="{2786F9A8-F3C0-4580-97E9-40CBD6FB35A9}"/>
            </a:ext>
          </a:extLst>
        </xdr:cNvPr>
        <xdr:cNvCxnSpPr>
          <a:endCxn id="31" idx="0"/>
        </xdr:cNvCxnSpPr>
      </xdr:nvCxnSpPr>
      <xdr:spPr>
        <a:xfrm flipH="1">
          <a:off x="3675601" y="14154150"/>
          <a:ext cx="1049" cy="713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86</xdr:row>
      <xdr:rowOff>20400</xdr:rowOff>
    </xdr:from>
    <xdr:to>
      <xdr:col>6</xdr:col>
      <xdr:colOff>228600</xdr:colOff>
      <xdr:row>88</xdr:row>
      <xdr:rowOff>84468</xdr:rowOff>
    </xdr:to>
    <xdr:cxnSp macro="">
      <xdr:nvCxnSpPr>
        <xdr:cNvPr id="33" name="Gerade Verbindung mit Pfeil 32">
          <a:extLst>
            <a:ext uri="{FF2B5EF4-FFF2-40B4-BE49-F238E27FC236}">
              <a16:creationId xmlns:a16="http://schemas.microsoft.com/office/drawing/2014/main" id="{AFAE7382-0477-4379-9C4D-2A342F8F7F42}"/>
            </a:ext>
          </a:extLst>
        </xdr:cNvPr>
        <xdr:cNvCxnSpPr>
          <a:cxnSpLocks/>
          <a:stCxn id="38" idx="2"/>
          <a:endCxn id="26" idx="0"/>
        </xdr:cNvCxnSpPr>
      </xdr:nvCxnSpPr>
      <xdr:spPr>
        <a:xfrm flipH="1">
          <a:off x="8940564" y="15355650"/>
          <a:ext cx="3411" cy="4450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77</xdr:row>
      <xdr:rowOff>0</xdr:rowOff>
    </xdr:from>
    <xdr:to>
      <xdr:col>4</xdr:col>
      <xdr:colOff>1800225</xdr:colOff>
      <xdr:row>79</xdr:row>
      <xdr:rowOff>142875</xdr:rowOff>
    </xdr:to>
    <xdr:cxnSp macro="">
      <xdr:nvCxnSpPr>
        <xdr:cNvPr id="34" name="Gerader Verbinder 33">
          <a:extLst>
            <a:ext uri="{FF2B5EF4-FFF2-40B4-BE49-F238E27FC236}">
              <a16:creationId xmlns:a16="http://schemas.microsoft.com/office/drawing/2014/main" id="{E1CFB315-42D6-4049-A16C-AAEDB4C9E8C2}"/>
            </a:ext>
          </a:extLst>
        </xdr:cNvPr>
        <xdr:cNvCxnSpPr/>
      </xdr:nvCxnSpPr>
      <xdr:spPr>
        <a:xfrm>
          <a:off x="6229350" y="13620750"/>
          <a:ext cx="0" cy="523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95</xdr:row>
      <xdr:rowOff>102870</xdr:rowOff>
    </xdr:from>
    <xdr:to>
      <xdr:col>6</xdr:col>
      <xdr:colOff>495300</xdr:colOff>
      <xdr:row>113</xdr:row>
      <xdr:rowOff>57150</xdr:rowOff>
    </xdr:to>
    <xdr:sp macro="" textlink="">
      <xdr:nvSpPr>
        <xdr:cNvPr id="35" name="Rechteck 34">
          <a:extLst>
            <a:ext uri="{FF2B5EF4-FFF2-40B4-BE49-F238E27FC236}">
              <a16:creationId xmlns:a16="http://schemas.microsoft.com/office/drawing/2014/main" id="{70800B1E-22F5-4132-9E52-CE7D9F7E4ECB}"/>
            </a:ext>
          </a:extLst>
        </xdr:cNvPr>
        <xdr:cNvSpPr/>
      </xdr:nvSpPr>
      <xdr:spPr>
        <a:xfrm>
          <a:off x="2825115" y="17143095"/>
          <a:ext cx="6385560" cy="32118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a:t>
          </a:r>
          <a:r>
            <a:rPr lang="de-DE" sz="1050" b="1" i="0" baseline="0">
              <a:solidFill>
                <a:schemeClr val="accent3">
                  <a:lumMod val="60000"/>
                  <a:lumOff val="40000"/>
                </a:schemeClr>
              </a:solidFill>
            </a:rPr>
            <a:t>                </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a:t>
          </a:r>
        </a:p>
        <a:p>
          <a:pPr algn="l"/>
          <a:r>
            <a:rPr lang="de-DE" sz="1000" b="1" i="0" baseline="0">
              <a:solidFill>
                <a:schemeClr val="accent3">
                  <a:lumMod val="60000"/>
                  <a:lumOff val="40000"/>
                </a:schemeClr>
              </a:solidFill>
            </a:rPr>
            <a:t>                   (Operated, neoadjuvant pretreated primary case)</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a:t>
          </a:r>
        </a:p>
        <a:p>
          <a:pPr algn="l"/>
          <a:r>
            <a:rPr lang="de-DE" sz="1000" b="1" i="0" baseline="0">
              <a:solidFill>
                <a:schemeClr val="accent3">
                  <a:lumMod val="60000"/>
                  <a:lumOff val="40000"/>
                </a:schemeClr>
              </a:solidFill>
            </a:rPr>
            <a:t>                   (Operated primary case not pretreated with neoadjuvant)</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p>
      </xdr:txBody>
    </xdr:sp>
    <xdr:clientData/>
  </xdr:twoCellAnchor>
  <xdr:twoCellAnchor>
    <xdr:from>
      <xdr:col>2</xdr:col>
      <xdr:colOff>2533650</xdr:colOff>
      <xdr:row>114</xdr:row>
      <xdr:rowOff>142875</xdr:rowOff>
    </xdr:from>
    <xdr:to>
      <xdr:col>6</xdr:col>
      <xdr:colOff>504825</xdr:colOff>
      <xdr:row>120</xdr:row>
      <xdr:rowOff>57150</xdr:rowOff>
    </xdr:to>
    <xdr:sp macro="" textlink="">
      <xdr:nvSpPr>
        <xdr:cNvPr id="36" name="Rechteck 35">
          <a:hlinkClick xmlns:r="http://schemas.openxmlformats.org/officeDocument/2006/relationships" r:id="rId1" tooltip="Categories"/>
          <a:extLst>
            <a:ext uri="{FF2B5EF4-FFF2-40B4-BE49-F238E27FC236}">
              <a16:creationId xmlns:a16="http://schemas.microsoft.com/office/drawing/2014/main" id="{22FC95DA-BA87-4FC8-BADF-8ADB6B7E5FEC}"/>
            </a:ext>
          </a:extLst>
        </xdr:cNvPr>
        <xdr:cNvSpPr/>
      </xdr:nvSpPr>
      <xdr:spPr>
        <a:xfrm>
          <a:off x="2828925" y="20621625"/>
          <a:ext cx="6391275" cy="1000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113</xdr:row>
      <xdr:rowOff>57150</xdr:rowOff>
    </xdr:from>
    <xdr:to>
      <xdr:col>4</xdr:col>
      <xdr:colOff>1594485</xdr:colOff>
      <xdr:row>114</xdr:row>
      <xdr:rowOff>140970</xdr:rowOff>
    </xdr:to>
    <xdr:cxnSp macro="">
      <xdr:nvCxnSpPr>
        <xdr:cNvPr id="37" name="Gerade Verbindung mit Pfeil 36">
          <a:extLst>
            <a:ext uri="{FF2B5EF4-FFF2-40B4-BE49-F238E27FC236}">
              <a16:creationId xmlns:a16="http://schemas.microsoft.com/office/drawing/2014/main" id="{DABE9AC7-FF9D-4092-AF75-CC33518CA4C8}"/>
            </a:ext>
          </a:extLst>
        </xdr:cNvPr>
        <xdr:cNvCxnSpPr>
          <a:stCxn id="35" idx="2"/>
          <a:endCxn id="36" idx="0"/>
        </xdr:cNvCxnSpPr>
      </xdr:nvCxnSpPr>
      <xdr:spPr>
        <a:xfrm>
          <a:off x="6017895" y="20354925"/>
          <a:ext cx="5715" cy="26479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82</xdr:row>
      <xdr:rowOff>133350</xdr:rowOff>
    </xdr:from>
    <xdr:to>
      <xdr:col>6</xdr:col>
      <xdr:colOff>1428750</xdr:colOff>
      <xdr:row>86</xdr:row>
      <xdr:rowOff>20400</xdr:rowOff>
    </xdr:to>
    <xdr:sp macro="" textlink="">
      <xdr:nvSpPr>
        <xdr:cNvPr id="38" name="Rechteck 37">
          <a:extLst>
            <a:ext uri="{FF2B5EF4-FFF2-40B4-BE49-F238E27FC236}">
              <a16:creationId xmlns:a16="http://schemas.microsoft.com/office/drawing/2014/main" id="{FCD9AD7C-8215-48D1-9905-F5F2F235EBAE}"/>
            </a:ext>
          </a:extLst>
        </xdr:cNvPr>
        <xdr:cNvSpPr/>
      </xdr:nvSpPr>
      <xdr:spPr>
        <a:xfrm>
          <a:off x="7743825" y="14706600"/>
          <a:ext cx="2400300"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79</xdr:row>
      <xdr:rowOff>152400</xdr:rowOff>
    </xdr:from>
    <xdr:to>
      <xdr:col>6</xdr:col>
      <xdr:colOff>228600</xdr:colOff>
      <xdr:row>82</xdr:row>
      <xdr:rowOff>133350</xdr:rowOff>
    </xdr:to>
    <xdr:cxnSp macro="">
      <xdr:nvCxnSpPr>
        <xdr:cNvPr id="39" name="Gerade Verbindung mit Pfeil 38">
          <a:extLst>
            <a:ext uri="{FF2B5EF4-FFF2-40B4-BE49-F238E27FC236}">
              <a16:creationId xmlns:a16="http://schemas.microsoft.com/office/drawing/2014/main" id="{DDFF58B9-75C1-433D-AD85-354A3A629E54}"/>
            </a:ext>
          </a:extLst>
        </xdr:cNvPr>
        <xdr:cNvCxnSpPr>
          <a:cxnSpLocks/>
          <a:endCxn id="38" idx="0"/>
        </xdr:cNvCxnSpPr>
      </xdr:nvCxnSpPr>
      <xdr:spPr>
        <a:xfrm>
          <a:off x="8943975" y="14154150"/>
          <a:ext cx="0" cy="5524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1743075</xdr:colOff>
      <xdr:row>0</xdr:row>
      <xdr:rowOff>95250</xdr:rowOff>
    </xdr:from>
    <xdr:to>
      <xdr:col>6</xdr:col>
      <xdr:colOff>3444240</xdr:colOff>
      <xdr:row>1</xdr:row>
      <xdr:rowOff>127634</xdr:rowOff>
    </xdr:to>
    <xdr:pic>
      <xdr:nvPicPr>
        <xdr:cNvPr id="40" name="Picture 2">
          <a:extLst>
            <a:ext uri="{FF2B5EF4-FFF2-40B4-BE49-F238E27FC236}">
              <a16:creationId xmlns:a16="http://schemas.microsoft.com/office/drawing/2014/main" id="{6D011E31-8DDE-4BDE-B4FE-F60993F1D4A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58450" y="95250"/>
          <a:ext cx="1701165" cy="3276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2609850</xdr:colOff>
      <xdr:row>0</xdr:row>
      <xdr:rowOff>104775</xdr:rowOff>
    </xdr:from>
    <xdr:to>
      <xdr:col>5</xdr:col>
      <xdr:colOff>4305300</xdr:colOff>
      <xdr:row>1</xdr:row>
      <xdr:rowOff>60959</xdr:rowOff>
    </xdr:to>
    <xdr:pic>
      <xdr:nvPicPr>
        <xdr:cNvPr id="2" name="Picture 2">
          <a:extLst>
            <a:ext uri="{FF2B5EF4-FFF2-40B4-BE49-F238E27FC236}">
              <a16:creationId xmlns:a16="http://schemas.microsoft.com/office/drawing/2014/main" id="{08BA84FF-94DA-4B1F-BCE5-66492D21678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53650" y="104775"/>
          <a:ext cx="1695450" cy="3143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1371600</xdr:colOff>
      <xdr:row>0</xdr:row>
      <xdr:rowOff>200025</xdr:rowOff>
    </xdr:from>
    <xdr:to>
      <xdr:col>5</xdr:col>
      <xdr:colOff>1562100</xdr:colOff>
      <xdr:row>1</xdr:row>
      <xdr:rowOff>19049</xdr:rowOff>
    </xdr:to>
    <xdr:pic>
      <xdr:nvPicPr>
        <xdr:cNvPr id="3" name="Picture 2">
          <a:extLst>
            <a:ext uri="{FF2B5EF4-FFF2-40B4-BE49-F238E27FC236}">
              <a16:creationId xmlns:a16="http://schemas.microsoft.com/office/drawing/2014/main" id="{98D607D8-4C9A-42DF-B78C-DF093E20ADD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05550" y="200025"/>
          <a:ext cx="1695450" cy="3143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102869</xdr:rowOff>
    </xdr:to>
    <xdr:pic>
      <xdr:nvPicPr>
        <xdr:cNvPr id="2" name="Picture 2">
          <a:extLst>
            <a:ext uri="{FF2B5EF4-FFF2-40B4-BE49-F238E27FC236}">
              <a16:creationId xmlns:a16="http://schemas.microsoft.com/office/drawing/2014/main" id="{9219DE99-63ED-4F53-920E-4F9C4D0C14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63725" y="104775"/>
          <a:ext cx="1695450" cy="30289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7.xml"/><Relationship Id="rId1" Type="http://schemas.openxmlformats.org/officeDocument/2006/relationships/printerSettings" Target="../printerSettings/printerSettings37.bin"/><Relationship Id="rId4" Type="http://schemas.openxmlformats.org/officeDocument/2006/relationships/comments" Target="../comments2.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0.xml"/><Relationship Id="rId1" Type="http://schemas.openxmlformats.org/officeDocument/2006/relationships/printerSettings" Target="../printerSettings/printerSettings40.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3AB64-779D-413B-A20F-2915F9962D4D}">
  <dimension ref="A1:R49"/>
  <sheetViews>
    <sheetView showGridLines="0" tabSelected="1" zoomScaleNormal="100" workbookViewId="0">
      <pane ySplit="2" topLeftCell="A3" activePane="bottomLeft" state="frozen"/>
      <selection pane="bottomLeft" activeCell="M1" sqref="M1"/>
    </sheetView>
  </sheetViews>
  <sheetFormatPr baseColWidth="10" defaultRowHeight="15" x14ac:dyDescent="0.25"/>
  <cols>
    <col min="1" max="1" width="3.7109375" customWidth="1"/>
    <col min="16" max="16" width="2.28515625" customWidth="1"/>
    <col min="18" max="18" width="3.42578125" customWidth="1"/>
  </cols>
  <sheetData>
    <row r="1" spans="1:18" s="93" customFormat="1" ht="35.25" customHeight="1" x14ac:dyDescent="0.2">
      <c r="B1" s="812" t="s">
        <v>1055</v>
      </c>
      <c r="C1" s="812"/>
      <c r="D1" s="812"/>
      <c r="E1" s="812"/>
      <c r="F1" s="812"/>
      <c r="G1" s="812"/>
    </row>
    <row r="2" spans="1:18" s="93" customFormat="1" ht="32.25" customHeight="1" x14ac:dyDescent="0.2">
      <c r="A2" s="102"/>
      <c r="B2" s="823" t="s">
        <v>1054</v>
      </c>
      <c r="C2" s="824"/>
      <c r="D2" s="824"/>
      <c r="E2" s="824"/>
      <c r="F2" s="823" t="s">
        <v>1053</v>
      </c>
      <c r="G2" s="823"/>
      <c r="H2" s="823"/>
      <c r="I2" s="823"/>
      <c r="J2" s="823"/>
      <c r="K2" s="823"/>
      <c r="L2" s="823"/>
      <c r="M2" s="823"/>
      <c r="N2" s="823"/>
      <c r="O2" s="823"/>
      <c r="P2" s="823"/>
      <c r="Q2" s="823"/>
      <c r="R2" s="823"/>
    </row>
    <row r="3" spans="1:18" ht="32.1" customHeight="1" x14ac:dyDescent="0.25">
      <c r="B3" s="1649" t="s">
        <v>1052</v>
      </c>
      <c r="C3" s="1650"/>
      <c r="D3" s="1650"/>
      <c r="E3" s="1650"/>
      <c r="F3" s="1651" t="s">
        <v>1051</v>
      </c>
      <c r="G3" s="1651"/>
      <c r="H3" s="1651"/>
      <c r="I3" s="1651"/>
      <c r="J3" s="1651"/>
      <c r="K3" s="1651"/>
      <c r="L3" s="1651"/>
      <c r="M3" s="1651"/>
      <c r="N3" s="1651"/>
      <c r="O3" s="1651"/>
      <c r="P3" s="1651"/>
      <c r="Q3" s="1651"/>
      <c r="R3" s="1651"/>
    </row>
    <row r="4" spans="1:18" ht="32.1" hidden="1" customHeight="1" x14ac:dyDescent="0.25">
      <c r="B4" s="825" t="s">
        <v>1050</v>
      </c>
      <c r="C4" s="826"/>
      <c r="D4" s="826"/>
      <c r="E4" s="826"/>
      <c r="F4" s="827" t="s">
        <v>1049</v>
      </c>
      <c r="G4" s="827"/>
      <c r="H4" s="827"/>
      <c r="I4" s="827"/>
      <c r="J4" s="827"/>
      <c r="K4" s="827"/>
      <c r="L4" s="827"/>
      <c r="M4" s="827"/>
      <c r="N4" s="827"/>
      <c r="O4" s="827"/>
      <c r="P4" s="827"/>
      <c r="Q4" s="827"/>
      <c r="R4" s="827"/>
    </row>
    <row r="5" spans="1:18" ht="32.1" customHeight="1" x14ac:dyDescent="0.25">
      <c r="B5" s="825" t="s">
        <v>1048</v>
      </c>
      <c r="C5" s="826"/>
      <c r="D5" s="826"/>
      <c r="E5" s="826"/>
      <c r="F5" s="827" t="s">
        <v>1047</v>
      </c>
      <c r="G5" s="827"/>
      <c r="H5" s="827"/>
      <c r="I5" s="827"/>
      <c r="J5" s="827"/>
      <c r="K5" s="827"/>
      <c r="L5" s="827"/>
      <c r="M5" s="827"/>
      <c r="N5" s="827"/>
      <c r="O5" s="827"/>
      <c r="P5" s="827"/>
      <c r="Q5" s="827"/>
      <c r="R5" s="827"/>
    </row>
    <row r="6" spans="1:18" ht="32.1" customHeight="1" x14ac:dyDescent="0.25">
      <c r="B6" s="828" t="s">
        <v>2655</v>
      </c>
      <c r="C6" s="829"/>
      <c r="D6" s="829"/>
      <c r="E6" s="829"/>
      <c r="F6" s="827" t="s">
        <v>2651</v>
      </c>
      <c r="G6" s="827"/>
      <c r="H6" s="827"/>
      <c r="I6" s="827"/>
      <c r="J6" s="827"/>
      <c r="K6" s="827"/>
      <c r="L6" s="827"/>
      <c r="M6" s="827"/>
      <c r="N6" s="827"/>
      <c r="O6" s="827"/>
      <c r="P6" s="827"/>
      <c r="Q6" s="827"/>
      <c r="R6" s="827"/>
    </row>
    <row r="7" spans="1:18" ht="32.1" customHeight="1" x14ac:dyDescent="0.25">
      <c r="B7" s="825" t="s">
        <v>2654</v>
      </c>
      <c r="C7" s="826"/>
      <c r="D7" s="826"/>
      <c r="E7" s="826"/>
      <c r="F7" s="827" t="s">
        <v>1046</v>
      </c>
      <c r="G7" s="827"/>
      <c r="H7" s="827"/>
      <c r="I7" s="827"/>
      <c r="J7" s="827"/>
      <c r="K7" s="827"/>
      <c r="L7" s="827"/>
      <c r="M7" s="827"/>
      <c r="N7" s="827"/>
      <c r="O7" s="827"/>
      <c r="P7" s="827"/>
      <c r="Q7" s="827"/>
      <c r="R7" s="827"/>
    </row>
    <row r="8" spans="1:18" ht="32.1" customHeight="1" x14ac:dyDescent="0.25">
      <c r="B8" s="1649" t="s">
        <v>1045</v>
      </c>
      <c r="C8" s="1650"/>
      <c r="D8" s="1650"/>
      <c r="E8" s="1650"/>
      <c r="F8" s="1651" t="s">
        <v>1044</v>
      </c>
      <c r="G8" s="1651"/>
      <c r="H8" s="1651"/>
      <c r="I8" s="1651"/>
      <c r="J8" s="1651"/>
      <c r="K8" s="1651"/>
      <c r="L8" s="1651"/>
      <c r="M8" s="1651"/>
      <c r="N8" s="1651"/>
      <c r="O8" s="1651"/>
      <c r="P8" s="1651"/>
      <c r="Q8" s="1651"/>
      <c r="R8" s="1651"/>
    </row>
    <row r="9" spans="1:18" ht="32.1" customHeight="1" x14ac:dyDescent="0.25">
      <c r="B9" s="1649" t="s">
        <v>2659</v>
      </c>
      <c r="C9" s="1650"/>
      <c r="D9" s="1650"/>
      <c r="E9" s="1650"/>
      <c r="F9" s="1651" t="s">
        <v>2650</v>
      </c>
      <c r="G9" s="1651"/>
      <c r="H9" s="1651"/>
      <c r="I9" s="1651"/>
      <c r="J9" s="1651"/>
      <c r="K9" s="1651"/>
      <c r="L9" s="1651"/>
      <c r="M9" s="1651"/>
      <c r="N9" s="1651"/>
      <c r="O9" s="1651"/>
      <c r="P9" s="1651"/>
      <c r="Q9" s="1651"/>
      <c r="R9" s="1651"/>
    </row>
    <row r="10" spans="1:18" ht="32.1" customHeight="1" x14ac:dyDescent="0.25">
      <c r="B10" s="825" t="s">
        <v>2620</v>
      </c>
      <c r="C10" s="826"/>
      <c r="D10" s="826"/>
      <c r="E10" s="826"/>
      <c r="F10" s="827" t="s">
        <v>1043</v>
      </c>
      <c r="G10" s="827"/>
      <c r="H10" s="827"/>
      <c r="I10" s="827"/>
      <c r="J10" s="827"/>
      <c r="K10" s="827"/>
      <c r="L10" s="827"/>
      <c r="M10" s="827"/>
      <c r="N10" s="827"/>
      <c r="O10" s="827"/>
      <c r="P10" s="827"/>
      <c r="Q10" s="827"/>
      <c r="R10" s="827"/>
    </row>
    <row r="11" spans="1:18" ht="32.1" customHeight="1" x14ac:dyDescent="0.25">
      <c r="B11" s="825" t="s">
        <v>1042</v>
      </c>
      <c r="C11" s="826"/>
      <c r="D11" s="826"/>
      <c r="E11" s="826"/>
      <c r="F11" s="827" t="s">
        <v>1041</v>
      </c>
      <c r="G11" s="827"/>
      <c r="H11" s="827"/>
      <c r="I11" s="827"/>
      <c r="J11" s="827"/>
      <c r="K11" s="827"/>
      <c r="L11" s="827"/>
      <c r="M11" s="827"/>
      <c r="N11" s="827"/>
      <c r="O11" s="827"/>
      <c r="P11" s="827"/>
      <c r="Q11" s="827"/>
      <c r="R11" s="827"/>
    </row>
    <row r="12" spans="1:18" ht="32.1" customHeight="1" x14ac:dyDescent="0.25">
      <c r="B12" s="1649" t="s">
        <v>2660</v>
      </c>
      <c r="C12" s="1650"/>
      <c r="D12" s="1650"/>
      <c r="E12" s="1650"/>
      <c r="F12" s="1651" t="s">
        <v>1040</v>
      </c>
      <c r="G12" s="1651"/>
      <c r="H12" s="1651"/>
      <c r="I12" s="1651"/>
      <c r="J12" s="1651"/>
      <c r="K12" s="1651"/>
      <c r="L12" s="1651"/>
      <c r="M12" s="1651"/>
      <c r="N12" s="1651"/>
      <c r="O12" s="1651"/>
      <c r="P12" s="1651"/>
      <c r="Q12" s="1651"/>
      <c r="R12" s="1651"/>
    </row>
    <row r="13" spans="1:18" ht="32.1" customHeight="1" x14ac:dyDescent="0.25">
      <c r="B13" s="1649" t="s">
        <v>2653</v>
      </c>
      <c r="C13" s="1650"/>
      <c r="D13" s="1650"/>
      <c r="E13" s="1650"/>
      <c r="F13" s="1651" t="s">
        <v>1039</v>
      </c>
      <c r="G13" s="1651"/>
      <c r="H13" s="1651"/>
      <c r="I13" s="1651"/>
      <c r="J13" s="1651"/>
      <c r="K13" s="1651"/>
      <c r="L13" s="1651"/>
      <c r="M13" s="1651"/>
      <c r="N13" s="1651"/>
      <c r="O13" s="1651"/>
      <c r="P13" s="1651"/>
      <c r="Q13" s="1651"/>
      <c r="R13" s="1651"/>
    </row>
    <row r="14" spans="1:18" ht="32.1" customHeight="1" x14ac:dyDescent="0.25">
      <c r="B14" s="825" t="s">
        <v>2652</v>
      </c>
      <c r="C14" s="826"/>
      <c r="D14" s="826"/>
      <c r="E14" s="826"/>
      <c r="F14" s="827" t="s">
        <v>1038</v>
      </c>
      <c r="G14" s="827"/>
      <c r="H14" s="827"/>
      <c r="I14" s="827"/>
      <c r="J14" s="827"/>
      <c r="K14" s="827"/>
      <c r="L14" s="827"/>
      <c r="M14" s="827"/>
      <c r="N14" s="827"/>
      <c r="O14" s="827"/>
      <c r="P14" s="827"/>
      <c r="Q14" s="827"/>
      <c r="R14" s="827"/>
    </row>
    <row r="15" spans="1:18" ht="32.1" customHeight="1" x14ac:dyDescent="0.25">
      <c r="B15" s="828" t="s">
        <v>1547</v>
      </c>
      <c r="C15" s="829"/>
      <c r="D15" s="829"/>
      <c r="E15" s="829"/>
      <c r="F15" s="827" t="s">
        <v>1563</v>
      </c>
      <c r="G15" s="827"/>
      <c r="H15" s="827"/>
      <c r="I15" s="827"/>
      <c r="J15" s="827"/>
      <c r="K15" s="827"/>
      <c r="L15" s="827"/>
      <c r="M15" s="827"/>
      <c r="N15" s="827"/>
      <c r="O15" s="827"/>
      <c r="P15" s="827"/>
      <c r="Q15" s="827"/>
      <c r="R15" s="827"/>
    </row>
    <row r="16" spans="1:18" ht="32.1" customHeight="1" x14ac:dyDescent="0.25">
      <c r="B16" s="830" t="s">
        <v>1548</v>
      </c>
      <c r="C16" s="831"/>
      <c r="D16" s="831"/>
      <c r="E16" s="832"/>
      <c r="F16" s="827" t="s">
        <v>1564</v>
      </c>
      <c r="G16" s="827"/>
      <c r="H16" s="827"/>
      <c r="I16" s="827"/>
      <c r="J16" s="827"/>
      <c r="K16" s="827"/>
      <c r="L16" s="827"/>
      <c r="M16" s="827"/>
      <c r="N16" s="827"/>
      <c r="O16" s="827"/>
      <c r="P16" s="827"/>
      <c r="Q16" s="827"/>
      <c r="R16" s="827"/>
    </row>
    <row r="17" spans="2:18" ht="32.1" customHeight="1" x14ac:dyDescent="0.25">
      <c r="B17" s="830" t="s">
        <v>1549</v>
      </c>
      <c r="C17" s="831"/>
      <c r="D17" s="831"/>
      <c r="E17" s="832"/>
      <c r="F17" s="827" t="s">
        <v>1565</v>
      </c>
      <c r="G17" s="827"/>
      <c r="H17" s="827"/>
      <c r="I17" s="827"/>
      <c r="J17" s="827"/>
      <c r="K17" s="827"/>
      <c r="L17" s="827"/>
      <c r="M17" s="827"/>
      <c r="N17" s="827"/>
      <c r="O17" s="827"/>
      <c r="P17" s="827"/>
      <c r="Q17" s="827"/>
      <c r="R17" s="827"/>
    </row>
    <row r="18" spans="2:18" s="81" customFormat="1" ht="32.1" customHeight="1" x14ac:dyDescent="0.25">
      <c r="B18" s="830" t="s">
        <v>1550</v>
      </c>
      <c r="C18" s="831"/>
      <c r="D18" s="831"/>
      <c r="E18" s="832"/>
      <c r="F18" s="827" t="s">
        <v>1566</v>
      </c>
      <c r="G18" s="827"/>
      <c r="H18" s="827"/>
      <c r="I18" s="827"/>
      <c r="J18" s="827"/>
      <c r="K18" s="827"/>
      <c r="L18" s="827"/>
      <c r="M18" s="827"/>
      <c r="N18" s="827"/>
      <c r="O18" s="827"/>
      <c r="P18" s="827"/>
      <c r="Q18" s="827"/>
      <c r="R18" s="827"/>
    </row>
    <row r="19" spans="2:18" s="81" customFormat="1" ht="32.1" customHeight="1" x14ac:dyDescent="0.25">
      <c r="B19" s="1652" t="s">
        <v>1551</v>
      </c>
      <c r="C19" s="1653"/>
      <c r="D19" s="1653"/>
      <c r="E19" s="1654"/>
      <c r="F19" s="1651" t="s">
        <v>1567</v>
      </c>
      <c r="G19" s="1651"/>
      <c r="H19" s="1651"/>
      <c r="I19" s="1651"/>
      <c r="J19" s="1651"/>
      <c r="K19" s="1651"/>
      <c r="L19" s="1651"/>
      <c r="M19" s="1651"/>
      <c r="N19" s="1651"/>
      <c r="O19" s="1651"/>
      <c r="P19" s="1651"/>
      <c r="Q19" s="1651"/>
      <c r="R19" s="1651"/>
    </row>
    <row r="20" spans="2:18" s="81" customFormat="1" ht="32.1" customHeight="1" x14ac:dyDescent="0.25">
      <c r="B20" s="830" t="s">
        <v>1037</v>
      </c>
      <c r="C20" s="831"/>
      <c r="D20" s="831"/>
      <c r="E20" s="832"/>
      <c r="F20" s="827" t="s">
        <v>1568</v>
      </c>
      <c r="G20" s="827"/>
      <c r="H20" s="827"/>
      <c r="I20" s="827"/>
      <c r="J20" s="827"/>
      <c r="K20" s="827"/>
      <c r="L20" s="827"/>
      <c r="M20" s="827"/>
      <c r="N20" s="827"/>
      <c r="O20" s="827"/>
      <c r="P20" s="827"/>
      <c r="Q20" s="827"/>
      <c r="R20" s="827"/>
    </row>
    <row r="21" spans="2:18" s="81" customFormat="1" ht="32.1" customHeight="1" x14ac:dyDescent="0.25">
      <c r="B21" s="830" t="s">
        <v>1036</v>
      </c>
      <c r="C21" s="831"/>
      <c r="D21" s="831"/>
      <c r="E21" s="832"/>
      <c r="F21" s="827" t="s">
        <v>2621</v>
      </c>
      <c r="G21" s="827"/>
      <c r="H21" s="827"/>
      <c r="I21" s="827"/>
      <c r="J21" s="827"/>
      <c r="K21" s="827"/>
      <c r="L21" s="827"/>
      <c r="M21" s="827"/>
      <c r="N21" s="827"/>
      <c r="O21" s="827"/>
      <c r="P21" s="827"/>
      <c r="Q21" s="827"/>
      <c r="R21" s="827"/>
    </row>
    <row r="22" spans="2:18" s="81" customFormat="1" ht="32.1" customHeight="1" x14ac:dyDescent="0.25">
      <c r="B22" s="830" t="s">
        <v>1552</v>
      </c>
      <c r="C22" s="831"/>
      <c r="D22" s="831"/>
      <c r="E22" s="832"/>
      <c r="F22" s="827" t="s">
        <v>1569</v>
      </c>
      <c r="G22" s="827"/>
      <c r="H22" s="827"/>
      <c r="I22" s="827"/>
      <c r="J22" s="827"/>
      <c r="K22" s="827"/>
      <c r="L22" s="827"/>
      <c r="M22" s="827"/>
      <c r="N22" s="827"/>
      <c r="O22" s="827"/>
      <c r="P22" s="827"/>
      <c r="Q22" s="827"/>
      <c r="R22" s="827"/>
    </row>
    <row r="23" spans="2:18" s="81" customFormat="1" ht="32.1" customHeight="1" x14ac:dyDescent="0.25">
      <c r="B23" s="830" t="s">
        <v>1553</v>
      </c>
      <c r="C23" s="831"/>
      <c r="D23" s="831"/>
      <c r="E23" s="832"/>
      <c r="F23" s="827" t="s">
        <v>1570</v>
      </c>
      <c r="G23" s="827"/>
      <c r="H23" s="827"/>
      <c r="I23" s="827"/>
      <c r="J23" s="827"/>
      <c r="K23" s="827"/>
      <c r="L23" s="827"/>
      <c r="M23" s="827"/>
      <c r="N23" s="827"/>
      <c r="O23" s="827"/>
      <c r="P23" s="827"/>
      <c r="Q23" s="827"/>
      <c r="R23" s="827"/>
    </row>
    <row r="24" spans="2:18" s="81" customFormat="1" ht="32.1" customHeight="1" x14ac:dyDescent="0.25">
      <c r="B24" s="830" t="s">
        <v>1554</v>
      </c>
      <c r="C24" s="831"/>
      <c r="D24" s="831"/>
      <c r="E24" s="832"/>
      <c r="F24" s="827" t="s">
        <v>1571</v>
      </c>
      <c r="G24" s="827"/>
      <c r="H24" s="827"/>
      <c r="I24" s="827"/>
      <c r="J24" s="827"/>
      <c r="K24" s="827"/>
      <c r="L24" s="827"/>
      <c r="M24" s="827"/>
      <c r="N24" s="827"/>
      <c r="O24" s="827"/>
      <c r="P24" s="827"/>
      <c r="Q24" s="827"/>
      <c r="R24" s="827"/>
    </row>
    <row r="25" spans="2:18" s="81" customFormat="1" ht="32.1" customHeight="1" x14ac:dyDescent="0.25">
      <c r="B25" s="830" t="s">
        <v>1555</v>
      </c>
      <c r="C25" s="831"/>
      <c r="D25" s="831"/>
      <c r="E25" s="832"/>
      <c r="F25" s="827" t="s">
        <v>1572</v>
      </c>
      <c r="G25" s="827"/>
      <c r="H25" s="827"/>
      <c r="I25" s="827"/>
      <c r="J25" s="827"/>
      <c r="K25" s="827"/>
      <c r="L25" s="827"/>
      <c r="M25" s="827"/>
      <c r="N25" s="827"/>
      <c r="O25" s="827"/>
      <c r="P25" s="827"/>
      <c r="Q25" s="827"/>
      <c r="R25" s="827"/>
    </row>
    <row r="26" spans="2:18" s="81" customFormat="1" ht="32.1" customHeight="1" x14ac:dyDescent="0.25">
      <c r="B26" s="1652" t="s">
        <v>1556</v>
      </c>
      <c r="C26" s="1653"/>
      <c r="D26" s="1653"/>
      <c r="E26" s="1654"/>
      <c r="F26" s="1651" t="s">
        <v>1573</v>
      </c>
      <c r="G26" s="1651"/>
      <c r="H26" s="1651"/>
      <c r="I26" s="1651"/>
      <c r="J26" s="1651"/>
      <c r="K26" s="1651"/>
      <c r="L26" s="1651"/>
      <c r="M26" s="1651"/>
      <c r="N26" s="1651"/>
      <c r="O26" s="1651"/>
      <c r="P26" s="1651"/>
      <c r="Q26" s="1651"/>
      <c r="R26" s="1651"/>
    </row>
    <row r="27" spans="2:18" s="81" customFormat="1" ht="32.1" customHeight="1" x14ac:dyDescent="0.25">
      <c r="B27" s="830" t="s">
        <v>2661</v>
      </c>
      <c r="C27" s="831"/>
      <c r="D27" s="831"/>
      <c r="E27" s="832"/>
      <c r="F27" s="827" t="s">
        <v>1574</v>
      </c>
      <c r="G27" s="827"/>
      <c r="H27" s="827"/>
      <c r="I27" s="827"/>
      <c r="J27" s="827"/>
      <c r="K27" s="827"/>
      <c r="L27" s="827"/>
      <c r="M27" s="827"/>
      <c r="N27" s="827"/>
      <c r="O27" s="827"/>
      <c r="P27" s="827"/>
      <c r="Q27" s="827"/>
      <c r="R27" s="827"/>
    </row>
    <row r="28" spans="2:18" s="81" customFormat="1" ht="32.1" customHeight="1" x14ac:dyDescent="0.25">
      <c r="B28" s="830" t="s">
        <v>2662</v>
      </c>
      <c r="C28" s="831"/>
      <c r="D28" s="831"/>
      <c r="E28" s="832"/>
      <c r="F28" s="827" t="s">
        <v>1575</v>
      </c>
      <c r="G28" s="827"/>
      <c r="H28" s="827"/>
      <c r="I28" s="827"/>
      <c r="J28" s="827"/>
      <c r="K28" s="827"/>
      <c r="L28" s="827"/>
      <c r="M28" s="827"/>
      <c r="N28" s="827"/>
      <c r="O28" s="827"/>
      <c r="P28" s="827"/>
      <c r="Q28" s="827"/>
      <c r="R28" s="827"/>
    </row>
    <row r="29" spans="2:18" s="81" customFormat="1" ht="32.1" customHeight="1" x14ac:dyDescent="0.25">
      <c r="B29" s="830" t="s">
        <v>2622</v>
      </c>
      <c r="C29" s="831"/>
      <c r="D29" s="831"/>
      <c r="E29" s="832"/>
      <c r="F29" s="827" t="s">
        <v>1576</v>
      </c>
      <c r="G29" s="827"/>
      <c r="H29" s="827"/>
      <c r="I29" s="827"/>
      <c r="J29" s="827"/>
      <c r="K29" s="827"/>
      <c r="L29" s="827"/>
      <c r="M29" s="827"/>
      <c r="N29" s="827"/>
      <c r="O29" s="827"/>
      <c r="P29" s="827"/>
      <c r="Q29" s="827"/>
      <c r="R29" s="827"/>
    </row>
    <row r="30" spans="2:18" s="81" customFormat="1" ht="32.1" customHeight="1" x14ac:dyDescent="0.25">
      <c r="B30" s="830" t="s">
        <v>1557</v>
      </c>
      <c r="C30" s="831"/>
      <c r="D30" s="831"/>
      <c r="E30" s="832"/>
      <c r="F30" s="827" t="s">
        <v>1577</v>
      </c>
      <c r="G30" s="827"/>
      <c r="H30" s="827"/>
      <c r="I30" s="827"/>
      <c r="J30" s="827"/>
      <c r="K30" s="827"/>
      <c r="L30" s="827"/>
      <c r="M30" s="827"/>
      <c r="N30" s="827"/>
      <c r="O30" s="827"/>
      <c r="P30" s="827"/>
      <c r="Q30" s="827"/>
      <c r="R30" s="827"/>
    </row>
    <row r="31" spans="2:18" s="81" customFormat="1" ht="32.1" customHeight="1" x14ac:dyDescent="0.25">
      <c r="B31" s="830" t="s">
        <v>1558</v>
      </c>
      <c r="C31" s="831"/>
      <c r="D31" s="831"/>
      <c r="E31" s="832"/>
      <c r="F31" s="827" t="s">
        <v>1578</v>
      </c>
      <c r="G31" s="827"/>
      <c r="H31" s="827"/>
      <c r="I31" s="827"/>
      <c r="J31" s="827"/>
      <c r="K31" s="827"/>
      <c r="L31" s="827"/>
      <c r="M31" s="827"/>
      <c r="N31" s="827"/>
      <c r="O31" s="827"/>
      <c r="P31" s="827"/>
      <c r="Q31" s="827"/>
      <c r="R31" s="827"/>
    </row>
    <row r="32" spans="2:18" s="81" customFormat="1" ht="32.1" customHeight="1" x14ac:dyDescent="0.25">
      <c r="B32" s="1652" t="s">
        <v>1559</v>
      </c>
      <c r="C32" s="1653"/>
      <c r="D32" s="1653"/>
      <c r="E32" s="1654"/>
      <c r="F32" s="1651" t="s">
        <v>1579</v>
      </c>
      <c r="G32" s="1651"/>
      <c r="H32" s="1651"/>
      <c r="I32" s="1651"/>
      <c r="J32" s="1651"/>
      <c r="K32" s="1651"/>
      <c r="L32" s="1651"/>
      <c r="M32" s="1651"/>
      <c r="N32" s="1651"/>
      <c r="O32" s="1651"/>
      <c r="P32" s="1651"/>
      <c r="Q32" s="1651"/>
      <c r="R32" s="1651"/>
    </row>
    <row r="33" spans="2:18" s="81" customFormat="1" ht="32.1" customHeight="1" x14ac:dyDescent="0.25">
      <c r="B33" s="830" t="s">
        <v>1560</v>
      </c>
      <c r="C33" s="831"/>
      <c r="D33" s="831"/>
      <c r="E33" s="832"/>
      <c r="F33" s="827" t="s">
        <v>1580</v>
      </c>
      <c r="G33" s="827"/>
      <c r="H33" s="827"/>
      <c r="I33" s="827"/>
      <c r="J33" s="827"/>
      <c r="K33" s="827"/>
      <c r="L33" s="827"/>
      <c r="M33" s="827"/>
      <c r="N33" s="827"/>
      <c r="O33" s="827"/>
      <c r="P33" s="827"/>
      <c r="Q33" s="827"/>
      <c r="R33" s="827"/>
    </row>
    <row r="34" spans="2:18" s="81" customFormat="1" ht="32.1" customHeight="1" x14ac:dyDescent="0.25">
      <c r="B34" s="830" t="s">
        <v>1561</v>
      </c>
      <c r="C34" s="831"/>
      <c r="D34" s="831"/>
      <c r="E34" s="832"/>
      <c r="F34" s="827" t="s">
        <v>1581</v>
      </c>
      <c r="G34" s="827"/>
      <c r="H34" s="827"/>
      <c r="I34" s="827"/>
      <c r="J34" s="827"/>
      <c r="K34" s="827"/>
      <c r="L34" s="827"/>
      <c r="M34" s="827"/>
      <c r="N34" s="827"/>
      <c r="O34" s="827"/>
      <c r="P34" s="827"/>
      <c r="Q34" s="827"/>
      <c r="R34" s="827"/>
    </row>
    <row r="35" spans="2:18" s="81" customFormat="1" ht="32.1" customHeight="1" x14ac:dyDescent="0.25">
      <c r="B35" s="830" t="s">
        <v>1562</v>
      </c>
      <c r="C35" s="831"/>
      <c r="D35" s="831"/>
      <c r="E35" s="832"/>
      <c r="F35" s="827" t="s">
        <v>2623</v>
      </c>
      <c r="G35" s="827"/>
      <c r="H35" s="827"/>
      <c r="I35" s="827"/>
      <c r="J35" s="827"/>
      <c r="K35" s="827"/>
      <c r="L35" s="827"/>
      <c r="M35" s="827"/>
      <c r="N35" s="827"/>
      <c r="O35" s="827"/>
      <c r="P35" s="827"/>
      <c r="Q35" s="827"/>
      <c r="R35" s="827"/>
    </row>
    <row r="36" spans="2:18" s="1647" customFormat="1" ht="32.1" customHeight="1" x14ac:dyDescent="0.25">
      <c r="B36" s="825" t="s">
        <v>3183</v>
      </c>
      <c r="C36" s="826"/>
      <c r="D36" s="826"/>
      <c r="E36" s="826"/>
      <c r="F36" s="827" t="s">
        <v>3182</v>
      </c>
      <c r="G36" s="827"/>
      <c r="H36" s="827"/>
      <c r="I36" s="827"/>
      <c r="J36" s="827"/>
      <c r="K36" s="827"/>
      <c r="L36" s="827"/>
      <c r="M36" s="827"/>
      <c r="N36" s="827"/>
      <c r="O36" s="827"/>
      <c r="P36" s="827"/>
      <c r="Q36" s="827"/>
      <c r="R36" s="827"/>
    </row>
    <row r="37" spans="2:18" ht="32.1" customHeight="1" x14ac:dyDescent="0.25">
      <c r="B37" s="825" t="s">
        <v>2624</v>
      </c>
      <c r="C37" s="826"/>
      <c r="D37" s="826"/>
      <c r="E37" s="826"/>
      <c r="F37" s="827" t="s">
        <v>2625</v>
      </c>
      <c r="G37" s="827"/>
      <c r="H37" s="827"/>
      <c r="I37" s="827"/>
      <c r="J37" s="827"/>
      <c r="K37" s="827"/>
      <c r="L37" s="827"/>
      <c r="M37" s="827"/>
      <c r="N37" s="827"/>
      <c r="O37" s="827"/>
      <c r="P37" s="827"/>
      <c r="Q37" s="827"/>
      <c r="R37" s="827"/>
    </row>
    <row r="38" spans="2:18" ht="32.1" customHeight="1" x14ac:dyDescent="0.25">
      <c r="B38" s="825" t="s">
        <v>2626</v>
      </c>
      <c r="C38" s="826"/>
      <c r="D38" s="826"/>
      <c r="E38" s="826"/>
      <c r="F38" s="827" t="s">
        <v>2627</v>
      </c>
      <c r="G38" s="827"/>
      <c r="H38" s="827"/>
      <c r="I38" s="827"/>
      <c r="J38" s="827"/>
      <c r="K38" s="827"/>
      <c r="L38" s="827"/>
      <c r="M38" s="827"/>
      <c r="N38" s="827"/>
      <c r="O38" s="827"/>
      <c r="P38" s="827"/>
      <c r="Q38" s="827"/>
      <c r="R38" s="827"/>
    </row>
    <row r="39" spans="2:18" ht="32.1" customHeight="1" x14ac:dyDescent="0.25">
      <c r="B39" s="825" t="s">
        <v>2628</v>
      </c>
      <c r="C39" s="826"/>
      <c r="D39" s="826"/>
      <c r="E39" s="826"/>
      <c r="F39" s="827" t="s">
        <v>2629</v>
      </c>
      <c r="G39" s="827"/>
      <c r="H39" s="827"/>
      <c r="I39" s="827"/>
      <c r="J39" s="827"/>
      <c r="K39" s="827"/>
      <c r="L39" s="827"/>
      <c r="M39" s="827"/>
      <c r="N39" s="827"/>
      <c r="O39" s="827"/>
      <c r="P39" s="827"/>
      <c r="Q39" s="827"/>
      <c r="R39" s="827"/>
    </row>
    <row r="40" spans="2:18" ht="32.1" customHeight="1" x14ac:dyDescent="0.25">
      <c r="B40" s="825" t="s">
        <v>2630</v>
      </c>
      <c r="C40" s="826"/>
      <c r="D40" s="826"/>
      <c r="E40" s="826"/>
      <c r="F40" s="827" t="s">
        <v>2631</v>
      </c>
      <c r="G40" s="827"/>
      <c r="H40" s="827"/>
      <c r="I40" s="827"/>
      <c r="J40" s="827"/>
      <c r="K40" s="827"/>
      <c r="L40" s="827"/>
      <c r="M40" s="827"/>
      <c r="N40" s="827"/>
      <c r="O40" s="827"/>
      <c r="P40" s="827"/>
      <c r="Q40" s="827"/>
      <c r="R40" s="827"/>
    </row>
    <row r="41" spans="2:18" ht="32.1" customHeight="1" x14ac:dyDescent="0.25">
      <c r="B41" s="825" t="s">
        <v>2632</v>
      </c>
      <c r="C41" s="826"/>
      <c r="D41" s="826"/>
      <c r="E41" s="826"/>
      <c r="F41" s="827" t="s">
        <v>2633</v>
      </c>
      <c r="G41" s="827"/>
      <c r="H41" s="827"/>
      <c r="I41" s="827"/>
      <c r="J41" s="827"/>
      <c r="K41" s="827"/>
      <c r="L41" s="827"/>
      <c r="M41" s="827"/>
      <c r="N41" s="827"/>
      <c r="O41" s="827"/>
      <c r="P41" s="827"/>
      <c r="Q41" s="827"/>
      <c r="R41" s="827"/>
    </row>
    <row r="42" spans="2:18" ht="32.1" customHeight="1" x14ac:dyDescent="0.25">
      <c r="B42" s="828" t="s">
        <v>2634</v>
      </c>
      <c r="C42" s="829"/>
      <c r="D42" s="829"/>
      <c r="E42" s="829"/>
      <c r="F42" s="827" t="s">
        <v>2635</v>
      </c>
      <c r="G42" s="827"/>
      <c r="H42" s="827"/>
      <c r="I42" s="827"/>
      <c r="J42" s="827"/>
      <c r="K42" s="827"/>
      <c r="L42" s="827"/>
      <c r="M42" s="827"/>
      <c r="N42" s="827"/>
      <c r="O42" s="827"/>
      <c r="P42" s="827"/>
      <c r="Q42" s="827"/>
      <c r="R42" s="827"/>
    </row>
    <row r="43" spans="2:18" ht="32.1" customHeight="1" x14ac:dyDescent="0.25">
      <c r="B43" s="828" t="s">
        <v>2636</v>
      </c>
      <c r="C43" s="829"/>
      <c r="D43" s="829"/>
      <c r="E43" s="829"/>
      <c r="F43" s="827" t="s">
        <v>2637</v>
      </c>
      <c r="G43" s="827"/>
      <c r="H43" s="827"/>
      <c r="I43" s="827"/>
      <c r="J43" s="827"/>
      <c r="K43" s="827"/>
      <c r="L43" s="827"/>
      <c r="M43" s="827"/>
      <c r="N43" s="827"/>
      <c r="O43" s="827"/>
      <c r="P43" s="827"/>
      <c r="Q43" s="827"/>
      <c r="R43" s="827"/>
    </row>
    <row r="44" spans="2:18" ht="32.1" customHeight="1" x14ac:dyDescent="0.25">
      <c r="B44" s="828" t="s">
        <v>2638</v>
      </c>
      <c r="C44" s="829"/>
      <c r="D44" s="829"/>
      <c r="E44" s="829"/>
      <c r="F44" s="827" t="s">
        <v>2639</v>
      </c>
      <c r="G44" s="827"/>
      <c r="H44" s="827"/>
      <c r="I44" s="827"/>
      <c r="J44" s="827"/>
      <c r="K44" s="827"/>
      <c r="L44" s="827"/>
      <c r="M44" s="827"/>
      <c r="N44" s="827"/>
      <c r="O44" s="827"/>
      <c r="P44" s="827"/>
      <c r="Q44" s="827"/>
      <c r="R44" s="827"/>
    </row>
    <row r="45" spans="2:18" ht="32.1" customHeight="1" x14ac:dyDescent="0.25">
      <c r="B45" s="828" t="s">
        <v>2640</v>
      </c>
      <c r="C45" s="829"/>
      <c r="D45" s="829"/>
      <c r="E45" s="829"/>
      <c r="F45" s="827" t="s">
        <v>2641</v>
      </c>
      <c r="G45" s="827"/>
      <c r="H45" s="827"/>
      <c r="I45" s="827"/>
      <c r="J45" s="827"/>
      <c r="K45" s="827"/>
      <c r="L45" s="827"/>
      <c r="M45" s="827"/>
      <c r="N45" s="827"/>
      <c r="O45" s="827"/>
      <c r="P45" s="827"/>
      <c r="Q45" s="827"/>
      <c r="R45" s="827"/>
    </row>
    <row r="46" spans="2:18" ht="32.1" customHeight="1" x14ac:dyDescent="0.25">
      <c r="B46" s="828" t="s">
        <v>2642</v>
      </c>
      <c r="C46" s="829"/>
      <c r="D46" s="829"/>
      <c r="E46" s="829"/>
      <c r="F46" s="827" t="s">
        <v>2643</v>
      </c>
      <c r="G46" s="827"/>
      <c r="H46" s="827"/>
      <c r="I46" s="827"/>
      <c r="J46" s="827"/>
      <c r="K46" s="827"/>
      <c r="L46" s="827"/>
      <c r="M46" s="827"/>
      <c r="N46" s="827"/>
      <c r="O46" s="827"/>
      <c r="P46" s="827"/>
      <c r="Q46" s="827"/>
      <c r="R46" s="827"/>
    </row>
    <row r="47" spans="2:18" ht="32.1" customHeight="1" x14ac:dyDescent="0.25">
      <c r="B47" s="828" t="s">
        <v>2644</v>
      </c>
      <c r="C47" s="829"/>
      <c r="D47" s="829"/>
      <c r="E47" s="829"/>
      <c r="F47" s="827" t="s">
        <v>2645</v>
      </c>
      <c r="G47" s="827"/>
      <c r="H47" s="827"/>
      <c r="I47" s="827"/>
      <c r="J47" s="827"/>
      <c r="K47" s="827"/>
      <c r="L47" s="827"/>
      <c r="M47" s="827"/>
      <c r="N47" s="827"/>
      <c r="O47" s="827"/>
      <c r="P47" s="827"/>
      <c r="Q47" s="827"/>
      <c r="R47" s="827"/>
    </row>
    <row r="48" spans="2:18" ht="32.1" customHeight="1" x14ac:dyDescent="0.25">
      <c r="B48" s="828" t="s">
        <v>2646</v>
      </c>
      <c r="C48" s="829"/>
      <c r="D48" s="829"/>
      <c r="E48" s="829"/>
      <c r="F48" s="827" t="s">
        <v>2647</v>
      </c>
      <c r="G48" s="827"/>
      <c r="H48" s="827"/>
      <c r="I48" s="827"/>
      <c r="J48" s="827"/>
      <c r="K48" s="827"/>
      <c r="L48" s="827"/>
      <c r="M48" s="827"/>
      <c r="N48" s="827"/>
      <c r="O48" s="827"/>
      <c r="P48" s="827"/>
      <c r="Q48" s="827"/>
      <c r="R48" s="827"/>
    </row>
    <row r="49" spans="2:18" ht="32.1" customHeight="1" x14ac:dyDescent="0.25">
      <c r="B49" s="828" t="s">
        <v>2648</v>
      </c>
      <c r="C49" s="829"/>
      <c r="D49" s="829"/>
      <c r="E49" s="829"/>
      <c r="F49" s="827" t="s">
        <v>2649</v>
      </c>
      <c r="G49" s="827"/>
      <c r="H49" s="827"/>
      <c r="I49" s="827"/>
      <c r="J49" s="827"/>
      <c r="K49" s="827"/>
      <c r="L49" s="827"/>
      <c r="M49" s="827"/>
      <c r="N49" s="827"/>
      <c r="O49" s="827"/>
      <c r="P49" s="827"/>
      <c r="Q49" s="827"/>
      <c r="R49" s="827"/>
    </row>
  </sheetData>
  <sheetProtection algorithmName="SHA-512" hashValue="2Kbm5lYsAo14NEny697RtuOJzTCz2CuBBXz5PvRTV6PDtO0hwVevCWDd5K3mekxsQ9zx9FYcJ7z3rkgLwm7HdQ==" saltValue="7fvp0mCIaFLmNzJcFleJSQ==" spinCount="100000" sheet="1" objects="1" scenarios="1" formatColumns="0" formatRows="0"/>
  <mergeCells count="97">
    <mergeCell ref="F36:R36"/>
    <mergeCell ref="B36:E36"/>
    <mergeCell ref="B49:E49"/>
    <mergeCell ref="F49:R49"/>
    <mergeCell ref="B46:E46"/>
    <mergeCell ref="F46:R46"/>
    <mergeCell ref="B47:E47"/>
    <mergeCell ref="F47:R47"/>
    <mergeCell ref="B48:E48"/>
    <mergeCell ref="F48:R48"/>
    <mergeCell ref="B43:E43"/>
    <mergeCell ref="F43:R43"/>
    <mergeCell ref="B44:E44"/>
    <mergeCell ref="F44:R44"/>
    <mergeCell ref="B45:E45"/>
    <mergeCell ref="F45:R45"/>
    <mergeCell ref="B40:E40"/>
    <mergeCell ref="F40:R40"/>
    <mergeCell ref="B41:E41"/>
    <mergeCell ref="F41:R41"/>
    <mergeCell ref="B42:E42"/>
    <mergeCell ref="F42:R42"/>
    <mergeCell ref="B37:E37"/>
    <mergeCell ref="F37:R37"/>
    <mergeCell ref="B38:E38"/>
    <mergeCell ref="F38:R38"/>
    <mergeCell ref="B39:E39"/>
    <mergeCell ref="F39:R39"/>
    <mergeCell ref="F24:R24"/>
    <mergeCell ref="F25:R25"/>
    <mergeCell ref="F26:R26"/>
    <mergeCell ref="F27:R27"/>
    <mergeCell ref="F28:R28"/>
    <mergeCell ref="B33:E33"/>
    <mergeCell ref="B34:E34"/>
    <mergeCell ref="F33:R33"/>
    <mergeCell ref="F34:R34"/>
    <mergeCell ref="F35:R35"/>
    <mergeCell ref="B35:E35"/>
    <mergeCell ref="B29:E29"/>
    <mergeCell ref="B30:E30"/>
    <mergeCell ref="B31:E31"/>
    <mergeCell ref="F31:R31"/>
    <mergeCell ref="F32:R32"/>
    <mergeCell ref="B32:E32"/>
    <mergeCell ref="F29:R29"/>
    <mergeCell ref="F30:R30"/>
    <mergeCell ref="B24:E24"/>
    <mergeCell ref="B25:E25"/>
    <mergeCell ref="B26:E26"/>
    <mergeCell ref="B27:E27"/>
    <mergeCell ref="B28:E28"/>
    <mergeCell ref="B22:E22"/>
    <mergeCell ref="B23:E23"/>
    <mergeCell ref="F19:R19"/>
    <mergeCell ref="F20:R20"/>
    <mergeCell ref="F21:R21"/>
    <mergeCell ref="F22:R22"/>
    <mergeCell ref="F23:R23"/>
    <mergeCell ref="B19:E19"/>
    <mergeCell ref="B20:E20"/>
    <mergeCell ref="B21:E21"/>
    <mergeCell ref="B11:E11"/>
    <mergeCell ref="F11:R11"/>
    <mergeCell ref="B12:E12"/>
    <mergeCell ref="F12:R12"/>
    <mergeCell ref="B13:E13"/>
    <mergeCell ref="F13:R13"/>
    <mergeCell ref="B14:E14"/>
    <mergeCell ref="F14:R14"/>
    <mergeCell ref="B18:E18"/>
    <mergeCell ref="F18:R18"/>
    <mergeCell ref="B15:E15"/>
    <mergeCell ref="F15:R15"/>
    <mergeCell ref="B16:E16"/>
    <mergeCell ref="F16:R16"/>
    <mergeCell ref="B17:E17"/>
    <mergeCell ref="F17:R17"/>
    <mergeCell ref="B8:E8"/>
    <mergeCell ref="F8:R8"/>
    <mergeCell ref="B9:E9"/>
    <mergeCell ref="F9:R9"/>
    <mergeCell ref="B10:E10"/>
    <mergeCell ref="F10:R10"/>
    <mergeCell ref="B4:E4"/>
    <mergeCell ref="F4:R4"/>
    <mergeCell ref="B5:E5"/>
    <mergeCell ref="F5:R5"/>
    <mergeCell ref="B7:E7"/>
    <mergeCell ref="F7:R7"/>
    <mergeCell ref="B6:E6"/>
    <mergeCell ref="F6:R6"/>
    <mergeCell ref="B1:G1"/>
    <mergeCell ref="B2:E2"/>
    <mergeCell ref="F2:R2"/>
    <mergeCell ref="B3:E3"/>
    <mergeCell ref="F3:R3"/>
  </mergeCells>
  <phoneticPr fontId="146" type="noConversion"/>
  <hyperlinks>
    <hyperlink ref="B4:E4" location="'Histologie-Codes'!A1" display="'Histologie-Codes'!A1" xr:uid="{A89840F2-ABF2-4218-B06E-48BFA8351307}"/>
    <hyperlink ref="B5:E5" location="'OPS-Codes'!A1" display="'OPS-Codes'!A1" xr:uid="{19A646FC-3EA2-4F1B-B430-3FE77BBC7059}"/>
    <hyperlink ref="B10:E10" location="'Gesamtbetrachtung Zert'!A1" display="'Gesamtbetrachtung Zert'!A1" xr:uid="{1DBEC697-F12D-4BCF-A838-72577DCF1DF4}"/>
    <hyperlink ref="B11:E11" location="'Tabelle Tumormanifestation'!A1" display="'Tabelle Tumormanifestation'!A1" xr:uid="{8AE671B5-212F-4F9F-92AE-3B41CA02968A}"/>
    <hyperlink ref="B8:E8" location="Fallkategorien!A1" display="Fallkategorien!A1" xr:uid="{69B1127B-09D5-47A2-95F7-1293EF5219F7}"/>
    <hyperlink ref="B3:E3" location="'Datenfeldspezifikation Zert'!A1" display="'Datenfeldspezifikation Zert'!A1" xr:uid="{BBEFD210-5D80-4F46-BA86-96F5D3A43682}"/>
    <hyperlink ref="B37:E37" location="'EQ Kategorien (Performance)'!A1" display="'EQ Kategorien (Performance)'!A1" xr:uid="{43E44B7F-C089-4ECF-9B31-C767D11CEDC6}"/>
    <hyperlink ref="B38:E38" location="'EQ Performance (Pilot)'!A1" display="'EQ Performance (Pilot)'!A1" xr:uid="{8A9C821F-E1DF-49FF-9E7F-98BA986A4F92}"/>
    <hyperlink ref="B39:E39" location="'EQ Kategorien (Klinisch)'!A1" display="'EQ Kategorien (Klinisch)'!A1" xr:uid="{D8EA5BD8-E253-48F4-99B4-21D6FFB7D26D}"/>
    <hyperlink ref="B40:E40" location="'EQ Klinisch (Pilot)'!A1" display="'EQ Klinisch (Pilot)'!A1" xr:uid="{204E0CEF-B88A-4D90-B611-964D77FFAB8F}"/>
    <hyperlink ref="B42:E42" location="'KN-EQ 1 (Pilot)'!A1" display="KN-EQ-1 (Pilot)" xr:uid="{9EFC0361-D544-4751-B226-5C72F5336640}"/>
    <hyperlink ref="B41:E41" location="'EQ Kennzahlen (Pilot)'!A1" display="'EQ Kennzahlen (Pilot)'!A1" xr:uid="{EA9E6C6C-4301-46EC-BF25-880670E7D63F}"/>
    <hyperlink ref="B43:E48" location="'KN-29'!A1" display="KN-29" xr:uid="{09FDDBF8-7A25-4AA4-9808-34C67AB18662}"/>
    <hyperlink ref="B49:E49" location="'EQ-Filter (Pilot)'!A1" display="EQ-Filter" xr:uid="{2080DCE2-2C5D-474F-966C-C8F7DB04CFA7}"/>
    <hyperlink ref="B48:E48" location="'KN-EQ 7 (Pilot)'!A1" display="KN-EQ-7 (Pilot)" xr:uid="{BAA0F918-47CF-4FDA-9AB9-9E8F2AE67088}"/>
    <hyperlink ref="B47:E47" location="'KN-EQ 6 (Pilot)'!A1" display="KN-EQ-6 (Pilot)" xr:uid="{2F855189-29A7-437A-9607-ED7D69F281EF}"/>
    <hyperlink ref="B46:E46" location="'KN-EQ 5 (Pilot)'!A1" display="KN-EQ-5 (Pilot)" xr:uid="{52200C16-1F91-434C-B5D4-94698FED7F80}"/>
    <hyperlink ref="B45:E45" location="'KN-EQ 4 (Pilot)'!A1" display="KN-EQ-4 (Pilot)" xr:uid="{06348B79-76B9-436A-AD0B-69F294949ED0}"/>
    <hyperlink ref="B44:E44" location="'KN-EQ 3 (Pilot)'!A1" display="KN-EQ-3 (Pilot)" xr:uid="{9FE36ABA-6525-4659-8BCD-ACBD08ADAA5A}"/>
    <hyperlink ref="B43:E43" location="'KN-EQ 2 (Pilot)'!A1" display="KN-EQ-2 (Pilot)" xr:uid="{A21392B9-4B87-4583-A004-A5EB360B360B}"/>
    <hyperlink ref="B15:E15" location="'KN-1'!A1" display="KN-1" xr:uid="{CE6076D1-E9C8-4683-915D-AEBECDA4907D}"/>
    <hyperlink ref="B14:E14" location="'Kennzahlenbogen_(KB)'!A1" display="'Kennzahlenbogen_(KB)'!A1" xr:uid="{0F33DA34-4AF7-4B10-BEC7-74D25EB2C8B1}"/>
    <hyperlink ref="B13:E13" location="Basisdaten!A1" display="Basisdaten!A1" xr:uid="{848E8B78-C020-48F9-8DB7-155C165904F6}"/>
    <hyperlink ref="B7:E7" location="'Validierung Datensätze Zert.'!A1" display="'Validierung Datensätze Zert.'!A1" xr:uid="{425B8C7C-2819-4DDA-87B1-5FE2C3DF21B2}"/>
    <hyperlink ref="B6:E6" location="'Strahlentherapie Zielgebiet'!A1" display="Strahlentherapie Zielgebiet" xr:uid="{F071D1E9-E947-48A5-818F-714A37AFBB32}"/>
    <hyperlink ref="B9:E9" location="'Berechnung UICC-Stadium'!A1" display="'Berechnung UICC-Stadium'!A1" xr:uid="{9ECA13C0-1F39-4891-B0C3-6BE756836829}"/>
    <hyperlink ref="B12:E12" location="'To-Do-Liste'!A1" display="'To-Do-Liste'!A1" xr:uid="{98F7F109-CDF7-4598-89FE-B909610DAF0C}"/>
    <hyperlink ref="B16:E16" location="'KN-2'!A1" display="KN-2" xr:uid="{C122EE56-F4A7-4795-B4F2-30F92AC6980D}"/>
    <hyperlink ref="B17:E17" location="'KN-3'!A1" display="KN-3" xr:uid="{027F51AD-B35E-4842-A2CC-2C737CDB1BC9}"/>
    <hyperlink ref="B18:E18" location="'KN-4'!A1" display="KN-4" xr:uid="{8B08E575-E3E9-4616-A38D-5E34C017A69B}"/>
    <hyperlink ref="B19:E19" location="'KN-5'!A1" display="KN-5" xr:uid="{FBDDF260-F278-4868-8AD7-39D6D547F664}"/>
    <hyperlink ref="B20:E20" location="'KN-6'!A1" display="KN-6" xr:uid="{C7A3845F-6669-4FE9-8F2A-95F669406449}"/>
    <hyperlink ref="B21:E21" location="'KN-7'!A1" display="KN-7" xr:uid="{32B24B39-833A-466B-A464-1F4665ECF275}"/>
    <hyperlink ref="B22:E22" location="'KN-8'!A1" display="KN-8" xr:uid="{854A6B89-3929-4E99-B369-7EDE53B011CB}"/>
    <hyperlink ref="B23:E23" location="'KN-9'!A1" display="KN-9" xr:uid="{20CFA072-08D8-4FB0-A90C-310E608464CF}"/>
    <hyperlink ref="B24:E24" location="'KN-10'!A1" display="KN-10" xr:uid="{0F045C9C-C932-4532-A30B-8C53F50674BC}"/>
    <hyperlink ref="B25:E25" location="'KN-11'!A1" display="KN-11" xr:uid="{F1C0A413-B0E8-4EE0-A3A5-B39DA5BFEF87}"/>
    <hyperlink ref="B26:E26" location="'KN-12'!A1" display="KN-12" xr:uid="{4E75AEFA-F95F-43E6-BE8C-F9C73EC5E8BF}"/>
    <hyperlink ref="B27:E27" location="'KN-13a'!A1" display="KN-13a" xr:uid="{56B9E752-44D4-48D9-AB8B-BAA4EB973A64}"/>
    <hyperlink ref="B28:E28" location="'KN-13b'!A1" display="KN-13b" xr:uid="{FF7F3230-A50A-44C2-8D3B-087AD87F830F}"/>
    <hyperlink ref="B29:E29" location="'KN-14'!A1" display="KN-14" xr:uid="{FBE50F0E-0BC7-42E4-955E-86E06ABEA4D1}"/>
    <hyperlink ref="B30:E30" location="'KN-15'!A1" display="KN-15" xr:uid="{4CCFA61F-6BF7-4284-8935-488EA8EEF40F}"/>
    <hyperlink ref="B31:E31" location="'KN-16'!A1" display="KN-16" xr:uid="{DA92C365-2B5B-495B-812A-0E8C607C3BF6}"/>
    <hyperlink ref="B32:E32" location="'KN-17'!A1" display="KN-17" xr:uid="{6483247B-C578-4311-BE79-71E4B5666A22}"/>
    <hyperlink ref="B33:E33" location="'KN-18'!A1" display="KN-18" xr:uid="{AC6390B4-E225-4E6B-ABB6-0C97B3AE953E}"/>
    <hyperlink ref="B34:E34" location="'KN-19'!A1" display="KN-19" xr:uid="{B0CD0EFA-C432-4070-B308-67625D116477}"/>
    <hyperlink ref="B35:E35" location="'KN-20'!A1" display="KN-20" xr:uid="{58CCFB45-4F9E-473F-9A34-362FF3704B1A}"/>
    <hyperlink ref="B36:E36" location="'Fall-Profil'!A1" display="'Fall-Profil'!A1" xr:uid="{D537C719-C282-4167-B720-E8AF801C0071}"/>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06A68-1572-4132-9D47-310294DDE80A}">
  <dimension ref="A1:K99"/>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7109375" style="93" customWidth="1"/>
    <col min="2" max="2" width="3.28515625" style="93" customWidth="1"/>
    <col min="3" max="3" width="23.28515625" style="93" customWidth="1"/>
    <col min="4" max="7" width="33.7109375" style="93" customWidth="1"/>
    <col min="8" max="16384" width="9" style="93"/>
  </cols>
  <sheetData>
    <row r="1" spans="1:9" ht="26.65" customHeight="1" x14ac:dyDescent="0.2">
      <c r="B1" s="812" t="s">
        <v>1145</v>
      </c>
      <c r="C1" s="812"/>
      <c r="D1" s="812"/>
      <c r="E1" s="812"/>
      <c r="F1" s="96"/>
      <c r="G1" s="97"/>
    </row>
    <row r="2" spans="1:9" s="139" customFormat="1" ht="20.25" customHeight="1" x14ac:dyDescent="0.25">
      <c r="A2" s="261"/>
      <c r="B2" s="813" t="s">
        <v>478</v>
      </c>
      <c r="C2" s="813"/>
      <c r="D2" s="813"/>
      <c r="E2" s="262"/>
      <c r="F2" s="262"/>
      <c r="G2" s="100"/>
      <c r="H2" s="263"/>
      <c r="I2" s="263"/>
    </row>
    <row r="3" spans="1:9" ht="2.25" customHeight="1" x14ac:dyDescent="0.2">
      <c r="A3" s="102"/>
    </row>
    <row r="4" spans="1:9" x14ac:dyDescent="0.2">
      <c r="A4" s="102"/>
      <c r="B4" s="283"/>
      <c r="C4" s="283"/>
      <c r="D4" s="283"/>
      <c r="E4" s="283"/>
      <c r="F4" s="283"/>
      <c r="G4" s="283"/>
      <c r="I4" s="92"/>
    </row>
    <row r="5" spans="1:9" ht="29.25" customHeight="1" x14ac:dyDescent="0.2">
      <c r="A5" s="102"/>
      <c r="B5" s="929"/>
      <c r="C5" s="297"/>
      <c r="D5" s="930" t="s">
        <v>1146</v>
      </c>
      <c r="E5" s="930"/>
      <c r="F5" s="817"/>
      <c r="G5" s="298"/>
      <c r="I5" s="92"/>
    </row>
    <row r="6" spans="1:9" x14ac:dyDescent="0.2">
      <c r="A6" s="102"/>
      <c r="B6" s="929"/>
      <c r="C6" s="297"/>
      <c r="D6" s="931" t="s">
        <v>1147</v>
      </c>
      <c r="E6" s="931" t="s">
        <v>1148</v>
      </c>
      <c r="F6" s="931" t="s">
        <v>1149</v>
      </c>
      <c r="G6" s="921" t="s">
        <v>1150</v>
      </c>
      <c r="I6" s="92"/>
    </row>
    <row r="7" spans="1:9" ht="28.5" customHeight="1" x14ac:dyDescent="0.2">
      <c r="A7" s="102"/>
      <c r="B7" s="929"/>
      <c r="C7" s="297"/>
      <c r="D7" s="921"/>
      <c r="E7" s="931"/>
      <c r="F7" s="931"/>
      <c r="G7" s="922"/>
      <c r="I7" s="92"/>
    </row>
    <row r="8" spans="1:9" ht="32.1" customHeight="1" x14ac:dyDescent="0.2">
      <c r="A8" s="102"/>
      <c r="B8" s="923" t="s">
        <v>1151</v>
      </c>
      <c r="C8" s="924"/>
      <c r="D8" s="299">
        <v>84</v>
      </c>
      <c r="E8" s="299">
        <v>40</v>
      </c>
      <c r="F8" s="299">
        <v>30</v>
      </c>
      <c r="G8" s="300">
        <v>84</v>
      </c>
      <c r="I8" s="92"/>
    </row>
    <row r="9" spans="1:9" ht="32.1" customHeight="1" x14ac:dyDescent="0.2">
      <c r="A9" s="102"/>
      <c r="B9" s="923" t="s">
        <v>1152</v>
      </c>
      <c r="C9" s="924"/>
      <c r="D9" s="299">
        <v>27</v>
      </c>
      <c r="E9" s="299">
        <v>20</v>
      </c>
      <c r="F9" s="299">
        <v>9</v>
      </c>
      <c r="G9" s="300">
        <v>36</v>
      </c>
      <c r="I9" s="92"/>
    </row>
    <row r="10" spans="1:9" ht="32.1" customHeight="1" x14ac:dyDescent="0.2">
      <c r="A10" s="102"/>
      <c r="B10" s="923" t="s">
        <v>1153</v>
      </c>
      <c r="C10" s="924"/>
      <c r="D10" s="300">
        <v>111</v>
      </c>
      <c r="E10" s="300">
        <v>60</v>
      </c>
      <c r="F10" s="300">
        <v>39</v>
      </c>
      <c r="G10" s="300">
        <v>120</v>
      </c>
      <c r="I10" s="92"/>
    </row>
    <row r="11" spans="1:9" ht="6" customHeight="1" x14ac:dyDescent="0.2">
      <c r="A11" s="102"/>
      <c r="B11" s="925"/>
      <c r="C11" s="926"/>
      <c r="D11" s="301"/>
      <c r="E11" s="301"/>
      <c r="F11" s="301"/>
      <c r="G11" s="301"/>
      <c r="I11" s="92"/>
    </row>
    <row r="12" spans="1:9" ht="32.1" customHeight="1" x14ac:dyDescent="0.2">
      <c r="A12" s="102"/>
      <c r="B12" s="923" t="s">
        <v>1154</v>
      </c>
      <c r="C12" s="924"/>
      <c r="D12" s="299">
        <v>105</v>
      </c>
      <c r="E12" s="299">
        <v>56</v>
      </c>
      <c r="F12" s="299">
        <v>36</v>
      </c>
      <c r="G12" s="299">
        <v>109</v>
      </c>
      <c r="I12" s="92"/>
    </row>
    <row r="13" spans="1:9" x14ac:dyDescent="0.2">
      <c r="A13" s="102"/>
      <c r="B13" s="283"/>
      <c r="C13" s="283"/>
      <c r="D13" s="283"/>
      <c r="E13" s="283"/>
      <c r="F13" s="283"/>
      <c r="G13" s="283"/>
      <c r="I13" s="92"/>
    </row>
    <row r="14" spans="1:9" x14ac:dyDescent="0.2">
      <c r="A14" s="102"/>
      <c r="B14" s="283"/>
      <c r="C14" s="283"/>
      <c r="D14" s="283"/>
      <c r="E14" s="283"/>
      <c r="F14" s="283"/>
      <c r="G14" s="283"/>
      <c r="I14" s="92"/>
    </row>
    <row r="15" spans="1:9" ht="15" x14ac:dyDescent="0.25">
      <c r="A15" s="102"/>
      <c r="B15" s="103"/>
      <c r="C15" s="103"/>
      <c r="D15" s="103"/>
      <c r="E15" s="103"/>
      <c r="F15" s="103"/>
      <c r="G15" s="103"/>
      <c r="I15" s="92"/>
    </row>
    <row r="16" spans="1:9" ht="14.65" customHeight="1" thickBot="1" x14ac:dyDescent="0.3">
      <c r="A16" s="102"/>
      <c r="B16" s="864" t="s">
        <v>1155</v>
      </c>
      <c r="C16" s="864"/>
      <c r="D16" s="864"/>
      <c r="E16" s="864"/>
      <c r="F16" s="864"/>
      <c r="G16" s="302"/>
      <c r="H16" s="302"/>
      <c r="I16" s="302"/>
    </row>
    <row r="17" spans="1:11" ht="33" customHeight="1" x14ac:dyDescent="0.2">
      <c r="A17" s="102"/>
      <c r="B17" s="927" t="s">
        <v>1156</v>
      </c>
      <c r="C17" s="927"/>
      <c r="D17" s="927"/>
      <c r="E17" s="927"/>
      <c r="F17" s="927"/>
      <c r="G17" s="928"/>
      <c r="H17" s="303"/>
      <c r="I17" s="303"/>
      <c r="J17" s="303"/>
      <c r="K17" s="303"/>
    </row>
    <row r="18" spans="1:11" ht="15" x14ac:dyDescent="0.25">
      <c r="A18" s="102"/>
      <c r="D18" s="118"/>
      <c r="E18" s="118"/>
      <c r="F18" s="118"/>
      <c r="G18" s="118"/>
      <c r="I18" s="92"/>
    </row>
    <row r="19" spans="1:11" ht="15" x14ac:dyDescent="0.25">
      <c r="A19" s="102"/>
      <c r="D19" s="118"/>
      <c r="E19" s="118"/>
      <c r="F19" s="118"/>
      <c r="G19" s="118"/>
      <c r="I19" s="92"/>
    </row>
    <row r="20" spans="1:11" ht="15.75" customHeight="1" thickBot="1" x14ac:dyDescent="0.3">
      <c r="A20" s="102"/>
      <c r="B20" s="858" t="s">
        <v>1157</v>
      </c>
      <c r="C20" s="858"/>
      <c r="D20" s="858"/>
      <c r="E20" s="858"/>
      <c r="F20" s="858"/>
      <c r="G20" s="304"/>
      <c r="H20" s="302"/>
      <c r="I20" s="302"/>
    </row>
    <row r="21" spans="1:11" ht="15.75" customHeight="1" x14ac:dyDescent="0.25">
      <c r="A21" s="102"/>
      <c r="B21" s="103"/>
      <c r="C21" s="103"/>
      <c r="D21" s="103"/>
      <c r="E21" s="103"/>
      <c r="F21" s="103"/>
      <c r="G21" s="103"/>
      <c r="H21" s="302"/>
      <c r="I21" s="302"/>
    </row>
    <row r="22" spans="1:11" ht="15" x14ac:dyDescent="0.25">
      <c r="A22" s="102"/>
      <c r="B22" s="916" t="s">
        <v>1158</v>
      </c>
      <c r="C22" s="916"/>
      <c r="D22" s="916"/>
      <c r="E22" s="916"/>
      <c r="F22" s="916"/>
      <c r="G22" s="103"/>
      <c r="I22" s="92"/>
    </row>
    <row r="23" spans="1:11" ht="22.5" x14ac:dyDescent="0.2">
      <c r="A23" s="102"/>
      <c r="B23" s="305"/>
      <c r="C23" s="123" t="s">
        <v>486</v>
      </c>
      <c r="D23" s="123" t="s">
        <v>485</v>
      </c>
      <c r="E23" s="265" t="s">
        <v>483</v>
      </c>
      <c r="F23" s="265" t="s">
        <v>484</v>
      </c>
      <c r="I23" s="92"/>
    </row>
    <row r="24" spans="1:11" ht="33.75" x14ac:dyDescent="0.2">
      <c r="A24" s="102"/>
      <c r="B24" s="862"/>
      <c r="C24" s="105" t="s">
        <v>75</v>
      </c>
      <c r="D24" s="42" t="s">
        <v>26</v>
      </c>
      <c r="E24" s="42" t="s">
        <v>76</v>
      </c>
      <c r="F24" s="266" t="s">
        <v>1085</v>
      </c>
      <c r="I24" s="92"/>
    </row>
    <row r="25" spans="1:11" ht="33.75" x14ac:dyDescent="0.2">
      <c r="A25" s="102"/>
      <c r="B25" s="862"/>
      <c r="C25" s="105" t="s">
        <v>446</v>
      </c>
      <c r="D25" s="42" t="s">
        <v>66</v>
      </c>
      <c r="E25" s="42" t="s">
        <v>447</v>
      </c>
      <c r="F25" s="42" t="s">
        <v>1159</v>
      </c>
      <c r="I25" s="92"/>
    </row>
    <row r="26" spans="1:11" x14ac:dyDescent="0.2">
      <c r="A26" s="102"/>
      <c r="B26" s="95"/>
      <c r="C26" s="95"/>
      <c r="D26" s="95"/>
      <c r="E26" s="95"/>
      <c r="F26" s="95"/>
      <c r="G26" s="95"/>
      <c r="I26" s="92"/>
    </row>
    <row r="27" spans="1:11" x14ac:dyDescent="0.2">
      <c r="A27" s="102"/>
      <c r="B27" s="916" t="s">
        <v>1160</v>
      </c>
      <c r="C27" s="916"/>
      <c r="D27" s="916"/>
      <c r="E27" s="916"/>
      <c r="F27" s="916"/>
      <c r="G27" s="245"/>
      <c r="I27" s="92"/>
    </row>
    <row r="28" spans="1:11" ht="22.5" x14ac:dyDescent="0.2">
      <c r="A28" s="102"/>
      <c r="B28" s="305"/>
      <c r="C28" s="123" t="s">
        <v>486</v>
      </c>
      <c r="D28" s="123" t="s">
        <v>485</v>
      </c>
      <c r="E28" s="265" t="s">
        <v>483</v>
      </c>
      <c r="F28" s="265" t="s">
        <v>484</v>
      </c>
      <c r="I28" s="92"/>
    </row>
    <row r="29" spans="1:11" ht="33.75" x14ac:dyDescent="0.2">
      <c r="A29" s="102"/>
      <c r="B29" s="862"/>
      <c r="C29" s="105" t="s">
        <v>75</v>
      </c>
      <c r="D29" s="42" t="s">
        <v>26</v>
      </c>
      <c r="E29" s="42" t="s">
        <v>76</v>
      </c>
      <c r="F29" s="266" t="s">
        <v>1102</v>
      </c>
      <c r="I29" s="92"/>
    </row>
    <row r="30" spans="1:11" ht="33.75" x14ac:dyDescent="0.2">
      <c r="A30" s="102"/>
      <c r="B30" s="862"/>
      <c r="C30" s="105" t="s">
        <v>446</v>
      </c>
      <c r="D30" s="42" t="s">
        <v>66</v>
      </c>
      <c r="E30" s="42" t="s">
        <v>447</v>
      </c>
      <c r="F30" s="42" t="s">
        <v>1159</v>
      </c>
      <c r="I30" s="92"/>
    </row>
    <row r="32" spans="1:11" x14ac:dyDescent="0.2">
      <c r="B32" s="916" t="s">
        <v>1161</v>
      </c>
      <c r="C32" s="916"/>
      <c r="D32" s="916"/>
      <c r="E32" s="916"/>
      <c r="F32" s="916"/>
    </row>
    <row r="33" spans="1:9" ht="23.25" customHeight="1" x14ac:dyDescent="0.2">
      <c r="B33" s="901" t="s">
        <v>1162</v>
      </c>
      <c r="C33" s="902"/>
      <c r="D33" s="902"/>
      <c r="E33" s="902"/>
      <c r="F33" s="903"/>
      <c r="I33" s="279"/>
    </row>
    <row r="35" spans="1:9" x14ac:dyDescent="0.2">
      <c r="B35" s="916" t="s">
        <v>1163</v>
      </c>
      <c r="C35" s="916"/>
      <c r="D35" s="916"/>
      <c r="E35" s="916"/>
      <c r="F35" s="916"/>
    </row>
    <row r="36" spans="1:9" ht="22.5" x14ac:dyDescent="0.2">
      <c r="B36" s="305"/>
      <c r="C36" s="123" t="s">
        <v>486</v>
      </c>
      <c r="D36" s="123" t="s">
        <v>485</v>
      </c>
      <c r="E36" s="265" t="s">
        <v>483</v>
      </c>
      <c r="F36" s="265" t="s">
        <v>484</v>
      </c>
    </row>
    <row r="37" spans="1:9" ht="24.75" customHeight="1" x14ac:dyDescent="0.2">
      <c r="B37" s="917" t="s">
        <v>1164</v>
      </c>
      <c r="C37" s="918"/>
      <c r="D37" s="918"/>
      <c r="E37" s="918"/>
      <c r="F37" s="919"/>
    </row>
    <row r="38" spans="1:9" ht="33.75" x14ac:dyDescent="0.2">
      <c r="B38" s="260"/>
      <c r="C38" s="105" t="s">
        <v>446</v>
      </c>
      <c r="D38" s="42" t="s">
        <v>66</v>
      </c>
      <c r="E38" s="42" t="s">
        <v>447</v>
      </c>
      <c r="F38" s="42" t="s">
        <v>1159</v>
      </c>
    </row>
    <row r="41" spans="1:9" ht="15.75" customHeight="1" thickBot="1" x14ac:dyDescent="0.3">
      <c r="A41" s="102"/>
      <c r="B41" s="858" t="s">
        <v>1165</v>
      </c>
      <c r="C41" s="858"/>
      <c r="D41" s="858"/>
      <c r="E41" s="858"/>
      <c r="F41" s="858"/>
      <c r="G41" s="304"/>
      <c r="H41" s="302"/>
      <c r="I41" s="302"/>
    </row>
    <row r="42" spans="1:9" ht="15.75" customHeight="1" x14ac:dyDescent="0.25">
      <c r="A42" s="102"/>
      <c r="B42" s="103"/>
      <c r="C42" s="103"/>
      <c r="D42" s="103"/>
      <c r="E42" s="103"/>
      <c r="F42" s="103"/>
      <c r="G42" s="103"/>
      <c r="H42" s="302"/>
      <c r="I42" s="302"/>
    </row>
    <row r="43" spans="1:9" ht="15" x14ac:dyDescent="0.25">
      <c r="A43" s="102"/>
      <c r="B43" s="916" t="s">
        <v>1166</v>
      </c>
      <c r="C43" s="916"/>
      <c r="D43" s="916"/>
      <c r="E43" s="916"/>
      <c r="F43" s="916"/>
      <c r="G43" s="103"/>
      <c r="I43" s="92"/>
    </row>
    <row r="44" spans="1:9" ht="22.5" x14ac:dyDescent="0.2">
      <c r="A44" s="102"/>
      <c r="B44" s="305"/>
      <c r="C44" s="123" t="s">
        <v>486</v>
      </c>
      <c r="D44" s="123" t="s">
        <v>485</v>
      </c>
      <c r="E44" s="265" t="s">
        <v>483</v>
      </c>
      <c r="F44" s="265" t="s">
        <v>484</v>
      </c>
      <c r="I44" s="92"/>
    </row>
    <row r="45" spans="1:9" ht="33.75" x14ac:dyDescent="0.2">
      <c r="A45" s="102"/>
      <c r="B45" s="862"/>
      <c r="C45" s="105" t="s">
        <v>75</v>
      </c>
      <c r="D45" s="42" t="s">
        <v>26</v>
      </c>
      <c r="E45" s="42" t="s">
        <v>76</v>
      </c>
      <c r="F45" s="266" t="s">
        <v>1085</v>
      </c>
      <c r="I45" s="92"/>
    </row>
    <row r="46" spans="1:9" ht="33.75" x14ac:dyDescent="0.2">
      <c r="A46" s="102"/>
      <c r="B46" s="862"/>
      <c r="C46" s="105" t="s">
        <v>446</v>
      </c>
      <c r="D46" s="42" t="s">
        <v>66</v>
      </c>
      <c r="E46" s="42" t="s">
        <v>447</v>
      </c>
      <c r="F46" s="42" t="s">
        <v>1167</v>
      </c>
      <c r="I46" s="92"/>
    </row>
    <row r="47" spans="1:9" ht="9" customHeight="1" x14ac:dyDescent="0.2">
      <c r="A47" s="102"/>
      <c r="B47" s="95"/>
      <c r="C47" s="95"/>
      <c r="D47" s="95"/>
      <c r="E47" s="95"/>
      <c r="F47" s="95"/>
      <c r="G47" s="95"/>
      <c r="I47" s="92"/>
    </row>
    <row r="48" spans="1:9" x14ac:dyDescent="0.2">
      <c r="A48" s="102"/>
      <c r="B48" s="916" t="s">
        <v>1168</v>
      </c>
      <c r="C48" s="916"/>
      <c r="D48" s="916"/>
      <c r="E48" s="916"/>
      <c r="F48" s="916"/>
      <c r="G48" s="245"/>
      <c r="I48" s="92"/>
    </row>
    <row r="49" spans="1:9" ht="22.5" x14ac:dyDescent="0.2">
      <c r="A49" s="102"/>
      <c r="B49" s="305"/>
      <c r="C49" s="123" t="s">
        <v>486</v>
      </c>
      <c r="D49" s="123" t="s">
        <v>485</v>
      </c>
      <c r="E49" s="265" t="s">
        <v>483</v>
      </c>
      <c r="F49" s="265" t="s">
        <v>484</v>
      </c>
      <c r="I49" s="92"/>
    </row>
    <row r="50" spans="1:9" ht="33.75" x14ac:dyDescent="0.2">
      <c r="A50" s="102"/>
      <c r="B50" s="862"/>
      <c r="C50" s="105" t="s">
        <v>75</v>
      </c>
      <c r="D50" s="42" t="s">
        <v>26</v>
      </c>
      <c r="E50" s="42" t="s">
        <v>76</v>
      </c>
      <c r="F50" s="266" t="s">
        <v>1102</v>
      </c>
      <c r="I50" s="92"/>
    </row>
    <row r="51" spans="1:9" ht="33.75" x14ac:dyDescent="0.2">
      <c r="A51" s="102"/>
      <c r="B51" s="862"/>
      <c r="C51" s="105" t="s">
        <v>446</v>
      </c>
      <c r="D51" s="42" t="s">
        <v>66</v>
      </c>
      <c r="E51" s="42" t="s">
        <v>447</v>
      </c>
      <c r="F51" s="42" t="s">
        <v>1167</v>
      </c>
      <c r="I51" s="92"/>
    </row>
    <row r="53" spans="1:9" x14ac:dyDescent="0.2">
      <c r="B53" s="916" t="s">
        <v>1169</v>
      </c>
      <c r="C53" s="916"/>
      <c r="D53" s="916"/>
      <c r="E53" s="916"/>
      <c r="F53" s="916"/>
    </row>
    <row r="54" spans="1:9" ht="23.25" customHeight="1" x14ac:dyDescent="0.2">
      <c r="B54" s="901" t="s">
        <v>1170</v>
      </c>
      <c r="C54" s="902"/>
      <c r="D54" s="902"/>
      <c r="E54" s="902"/>
      <c r="F54" s="903"/>
      <c r="I54" s="279"/>
    </row>
    <row r="56" spans="1:9" x14ac:dyDescent="0.2">
      <c r="B56" s="916" t="s">
        <v>1171</v>
      </c>
      <c r="C56" s="916"/>
      <c r="D56" s="916"/>
      <c r="E56" s="916"/>
      <c r="F56" s="916"/>
    </row>
    <row r="57" spans="1:9" ht="22.5" x14ac:dyDescent="0.2">
      <c r="B57" s="305"/>
      <c r="C57" s="123" t="s">
        <v>486</v>
      </c>
      <c r="D57" s="123" t="s">
        <v>485</v>
      </c>
      <c r="E57" s="265" t="s">
        <v>483</v>
      </c>
      <c r="F57" s="265" t="s">
        <v>484</v>
      </c>
    </row>
    <row r="58" spans="1:9" ht="29.25" customHeight="1" x14ac:dyDescent="0.2">
      <c r="B58" s="917" t="s">
        <v>1164</v>
      </c>
      <c r="C58" s="918"/>
      <c r="D58" s="918"/>
      <c r="E58" s="918"/>
      <c r="F58" s="919"/>
    </row>
    <row r="59" spans="1:9" ht="33.75" x14ac:dyDescent="0.2">
      <c r="B59" s="260"/>
      <c r="C59" s="105" t="s">
        <v>446</v>
      </c>
      <c r="D59" s="42" t="s">
        <v>66</v>
      </c>
      <c r="E59" s="42" t="s">
        <v>447</v>
      </c>
      <c r="F59" s="42" t="s">
        <v>1167</v>
      </c>
    </row>
    <row r="62" spans="1:9" ht="15.75" customHeight="1" thickBot="1" x14ac:dyDescent="0.3">
      <c r="A62" s="102"/>
      <c r="B62" s="920" t="s">
        <v>1172</v>
      </c>
      <c r="C62" s="920"/>
      <c r="D62" s="920"/>
      <c r="E62" s="920"/>
      <c r="F62" s="920"/>
      <c r="G62" s="304"/>
      <c r="H62" s="302"/>
      <c r="I62" s="302"/>
    </row>
    <row r="63" spans="1:9" ht="15.75" customHeight="1" x14ac:dyDescent="0.25">
      <c r="A63" s="102"/>
      <c r="B63" s="103"/>
      <c r="C63" s="103"/>
      <c r="D63" s="103"/>
      <c r="E63" s="103"/>
      <c r="F63" s="103"/>
      <c r="G63" s="103"/>
      <c r="H63" s="302"/>
      <c r="I63" s="302"/>
    </row>
    <row r="64" spans="1:9" ht="15" x14ac:dyDescent="0.25">
      <c r="A64" s="102"/>
      <c r="B64" s="916" t="s">
        <v>1173</v>
      </c>
      <c r="C64" s="916"/>
      <c r="D64" s="916"/>
      <c r="E64" s="916"/>
      <c r="F64" s="916"/>
      <c r="G64" s="103"/>
      <c r="I64" s="92"/>
    </row>
    <row r="65" spans="1:9" ht="22.5" x14ac:dyDescent="0.2">
      <c r="A65" s="102"/>
      <c r="B65" s="305"/>
      <c r="C65" s="123" t="s">
        <v>486</v>
      </c>
      <c r="D65" s="123" t="s">
        <v>485</v>
      </c>
      <c r="E65" s="265" t="s">
        <v>483</v>
      </c>
      <c r="F65" s="265" t="s">
        <v>484</v>
      </c>
      <c r="I65" s="92"/>
    </row>
    <row r="66" spans="1:9" ht="33.75" x14ac:dyDescent="0.2">
      <c r="A66" s="102"/>
      <c r="B66" s="862"/>
      <c r="C66" s="105" t="s">
        <v>75</v>
      </c>
      <c r="D66" s="42" t="s">
        <v>26</v>
      </c>
      <c r="E66" s="42" t="s">
        <v>76</v>
      </c>
      <c r="F66" s="266" t="s">
        <v>1085</v>
      </c>
      <c r="I66" s="92"/>
    </row>
    <row r="67" spans="1:9" ht="33.75" x14ac:dyDescent="0.2">
      <c r="A67" s="102"/>
      <c r="B67" s="862"/>
      <c r="C67" s="105" t="s">
        <v>446</v>
      </c>
      <c r="D67" s="42" t="s">
        <v>66</v>
      </c>
      <c r="E67" s="42" t="s">
        <v>447</v>
      </c>
      <c r="F67" s="42" t="s">
        <v>1174</v>
      </c>
      <c r="I67" s="92"/>
    </row>
    <row r="68" spans="1:9" ht="9" customHeight="1" x14ac:dyDescent="0.2">
      <c r="A68" s="102"/>
      <c r="B68" s="95"/>
      <c r="C68" s="95"/>
      <c r="D68" s="95"/>
      <c r="E68" s="95"/>
      <c r="F68" s="95"/>
      <c r="G68" s="95"/>
      <c r="I68" s="92"/>
    </row>
    <row r="69" spans="1:9" x14ac:dyDescent="0.2">
      <c r="A69" s="102"/>
      <c r="B69" s="916" t="s">
        <v>1175</v>
      </c>
      <c r="C69" s="916"/>
      <c r="D69" s="916"/>
      <c r="E69" s="916"/>
      <c r="F69" s="916"/>
      <c r="G69" s="245"/>
      <c r="I69" s="92"/>
    </row>
    <row r="70" spans="1:9" ht="22.5" x14ac:dyDescent="0.2">
      <c r="A70" s="102"/>
      <c r="B70" s="305"/>
      <c r="C70" s="123" t="s">
        <v>486</v>
      </c>
      <c r="D70" s="123" t="s">
        <v>485</v>
      </c>
      <c r="E70" s="265" t="s">
        <v>483</v>
      </c>
      <c r="F70" s="265" t="s">
        <v>484</v>
      </c>
      <c r="I70" s="92"/>
    </row>
    <row r="71" spans="1:9" ht="33.75" x14ac:dyDescent="0.2">
      <c r="A71" s="102"/>
      <c r="B71" s="862"/>
      <c r="C71" s="105" t="s">
        <v>75</v>
      </c>
      <c r="D71" s="42" t="s">
        <v>26</v>
      </c>
      <c r="E71" s="42" t="s">
        <v>76</v>
      </c>
      <c r="F71" s="266" t="s">
        <v>1102</v>
      </c>
      <c r="I71" s="92"/>
    </row>
    <row r="72" spans="1:9" ht="33.75" x14ac:dyDescent="0.2">
      <c r="A72" s="102"/>
      <c r="B72" s="862"/>
      <c r="C72" s="105" t="s">
        <v>446</v>
      </c>
      <c r="D72" s="42" t="s">
        <v>66</v>
      </c>
      <c r="E72" s="42" t="s">
        <v>447</v>
      </c>
      <c r="F72" s="42" t="s">
        <v>1174</v>
      </c>
      <c r="I72" s="92"/>
    </row>
    <row r="74" spans="1:9" x14ac:dyDescent="0.2">
      <c r="B74" s="916" t="s">
        <v>1176</v>
      </c>
      <c r="C74" s="916"/>
      <c r="D74" s="916"/>
      <c r="E74" s="916"/>
      <c r="F74" s="916"/>
    </row>
    <row r="75" spans="1:9" ht="24" customHeight="1" x14ac:dyDescent="0.2">
      <c r="B75" s="901" t="s">
        <v>1177</v>
      </c>
      <c r="C75" s="902"/>
      <c r="D75" s="902"/>
      <c r="E75" s="902"/>
      <c r="F75" s="903"/>
      <c r="I75" s="279"/>
    </row>
    <row r="77" spans="1:9" x14ac:dyDescent="0.2">
      <c r="B77" s="916" t="s">
        <v>1178</v>
      </c>
      <c r="C77" s="916"/>
      <c r="D77" s="916"/>
      <c r="E77" s="916"/>
      <c r="F77" s="916"/>
    </row>
    <row r="78" spans="1:9" ht="22.5" x14ac:dyDescent="0.2">
      <c r="B78" s="305"/>
      <c r="C78" s="123" t="s">
        <v>486</v>
      </c>
      <c r="D78" s="123" t="s">
        <v>485</v>
      </c>
      <c r="E78" s="265" t="s">
        <v>483</v>
      </c>
      <c r="F78" s="265" t="s">
        <v>484</v>
      </c>
    </row>
    <row r="79" spans="1:9" ht="25.5" customHeight="1" x14ac:dyDescent="0.2">
      <c r="B79" s="917" t="s">
        <v>1164</v>
      </c>
      <c r="C79" s="918"/>
      <c r="D79" s="918"/>
      <c r="E79" s="918"/>
      <c r="F79" s="919"/>
    </row>
    <row r="80" spans="1:9" ht="33.75" x14ac:dyDescent="0.2">
      <c r="B80" s="260"/>
      <c r="C80" s="105" t="s">
        <v>446</v>
      </c>
      <c r="D80" s="42" t="s">
        <v>66</v>
      </c>
      <c r="E80" s="42" t="s">
        <v>447</v>
      </c>
      <c r="F80" s="42" t="s">
        <v>1174</v>
      </c>
    </row>
    <row r="83" spans="1:9" ht="15.75" customHeight="1" thickBot="1" x14ac:dyDescent="0.3">
      <c r="A83" s="102"/>
      <c r="B83" s="858" t="s">
        <v>1179</v>
      </c>
      <c r="C83" s="858"/>
      <c r="D83" s="858"/>
      <c r="E83" s="858"/>
      <c r="F83" s="858"/>
      <c r="G83" s="304"/>
      <c r="H83" s="302"/>
      <c r="I83" s="302"/>
    </row>
    <row r="84" spans="1:9" ht="15.75" customHeight="1" x14ac:dyDescent="0.25">
      <c r="A84" s="102"/>
      <c r="B84" s="103"/>
      <c r="C84" s="103"/>
      <c r="D84" s="103"/>
      <c r="E84" s="103"/>
      <c r="F84" s="103"/>
      <c r="G84" s="103"/>
      <c r="H84" s="302"/>
      <c r="I84" s="302"/>
    </row>
    <row r="85" spans="1:9" ht="15" x14ac:dyDescent="0.25">
      <c r="A85" s="102"/>
      <c r="B85" s="916" t="s">
        <v>1180</v>
      </c>
      <c r="C85" s="916"/>
      <c r="D85" s="916"/>
      <c r="E85" s="916"/>
      <c r="F85" s="916"/>
      <c r="G85" s="103"/>
      <c r="I85" s="92"/>
    </row>
    <row r="86" spans="1:9" ht="22.5" x14ac:dyDescent="0.2">
      <c r="A86" s="102"/>
      <c r="B86" s="305"/>
      <c r="C86" s="123" t="s">
        <v>486</v>
      </c>
      <c r="D86" s="123" t="s">
        <v>485</v>
      </c>
      <c r="E86" s="265" t="s">
        <v>483</v>
      </c>
      <c r="F86" s="265" t="s">
        <v>484</v>
      </c>
      <c r="I86" s="92"/>
    </row>
    <row r="87" spans="1:9" ht="27" customHeight="1" x14ac:dyDescent="0.2">
      <c r="A87" s="102"/>
      <c r="B87" s="917" t="s">
        <v>1181</v>
      </c>
      <c r="C87" s="918"/>
      <c r="D87" s="918"/>
      <c r="E87" s="918"/>
      <c r="F87" s="919"/>
      <c r="I87" s="92"/>
    </row>
    <row r="88" spans="1:9" ht="33.75" x14ac:dyDescent="0.2">
      <c r="A88" s="102"/>
      <c r="B88" s="306"/>
      <c r="C88" s="253" t="s">
        <v>75</v>
      </c>
      <c r="D88" s="42" t="s">
        <v>26</v>
      </c>
      <c r="E88" s="42" t="s">
        <v>76</v>
      </c>
      <c r="F88" s="42" t="s">
        <v>1085</v>
      </c>
      <c r="I88" s="92"/>
    </row>
    <row r="89" spans="1:9" x14ac:dyDescent="0.2">
      <c r="A89" s="102"/>
      <c r="B89" s="307"/>
      <c r="C89" s="246"/>
      <c r="D89" s="246"/>
      <c r="E89" s="119"/>
      <c r="F89" s="119"/>
      <c r="I89" s="92"/>
    </row>
    <row r="90" spans="1:9" x14ac:dyDescent="0.2">
      <c r="A90" s="102"/>
      <c r="B90" s="916" t="s">
        <v>1182</v>
      </c>
      <c r="C90" s="916"/>
      <c r="D90" s="916"/>
      <c r="E90" s="916"/>
      <c r="F90" s="916"/>
      <c r="G90" s="245"/>
      <c r="I90" s="92"/>
    </row>
    <row r="91" spans="1:9" ht="22.5" x14ac:dyDescent="0.2">
      <c r="A91" s="102"/>
      <c r="B91" s="305"/>
      <c r="C91" s="123" t="s">
        <v>486</v>
      </c>
      <c r="D91" s="123" t="s">
        <v>485</v>
      </c>
      <c r="E91" s="265" t="s">
        <v>483</v>
      </c>
      <c r="F91" s="265" t="s">
        <v>484</v>
      </c>
      <c r="I91" s="92"/>
    </row>
    <row r="92" spans="1:9" ht="27" customHeight="1" x14ac:dyDescent="0.2">
      <c r="A92" s="102"/>
      <c r="B92" s="917" t="s">
        <v>1181</v>
      </c>
      <c r="C92" s="918"/>
      <c r="D92" s="918"/>
      <c r="E92" s="918"/>
      <c r="F92" s="919"/>
      <c r="I92" s="92"/>
    </row>
    <row r="93" spans="1:9" ht="33.75" x14ac:dyDescent="0.2">
      <c r="A93" s="102"/>
      <c r="B93" s="306"/>
      <c r="C93" s="253" t="s">
        <v>75</v>
      </c>
      <c r="D93" s="42" t="s">
        <v>26</v>
      </c>
      <c r="E93" s="42" t="s">
        <v>76</v>
      </c>
      <c r="F93" s="42" t="s">
        <v>1102</v>
      </c>
      <c r="I93" s="92"/>
    </row>
    <row r="94" spans="1:9" x14ac:dyDescent="0.2">
      <c r="B94" s="244"/>
      <c r="C94" s="244"/>
      <c r="D94" s="244"/>
      <c r="E94" s="244"/>
      <c r="F94" s="244"/>
    </row>
    <row r="95" spans="1:9" x14ac:dyDescent="0.2">
      <c r="B95" s="916" t="s">
        <v>1183</v>
      </c>
      <c r="C95" s="916"/>
      <c r="D95" s="916"/>
      <c r="E95" s="916"/>
      <c r="F95" s="916"/>
    </row>
    <row r="96" spans="1:9" ht="21.75" customHeight="1" x14ac:dyDescent="0.2">
      <c r="B96" s="901" t="s">
        <v>1170</v>
      </c>
      <c r="C96" s="902"/>
      <c r="D96" s="902"/>
      <c r="E96" s="902"/>
      <c r="F96" s="903"/>
      <c r="I96" s="279"/>
    </row>
    <row r="97" spans="1:9" x14ac:dyDescent="0.2">
      <c r="B97" s="244"/>
      <c r="C97" s="244"/>
      <c r="D97" s="244"/>
      <c r="E97" s="244"/>
      <c r="F97" s="244"/>
    </row>
    <row r="98" spans="1:9" x14ac:dyDescent="0.2">
      <c r="B98" s="916" t="s">
        <v>1184</v>
      </c>
      <c r="C98" s="916"/>
      <c r="D98" s="916"/>
      <c r="E98" s="916"/>
      <c r="F98" s="916"/>
    </row>
    <row r="99" spans="1:9" ht="22.5" customHeight="1" x14ac:dyDescent="0.2">
      <c r="A99" s="102"/>
      <c r="B99" s="901" t="s">
        <v>1185</v>
      </c>
      <c r="C99" s="904"/>
      <c r="D99" s="904"/>
      <c r="E99" s="904"/>
      <c r="F99" s="905"/>
      <c r="I99" s="92"/>
    </row>
  </sheetData>
  <sheetProtection algorithmName="SHA-512" hashValue="7HtgPTQ0UYrOn9zE/j7Q4C6q+M0DzRRXXj++tzr29LTlzV0p66FsEbEhUXSBGufFwcrPlijKKiH8wVjayrnvPA==" saltValue="geW0VIofZk3EqBhNjc/swA==" spinCount="100000" sheet="1" objects="1" scenarios="1" formatColumns="0" formatRows="0"/>
  <mergeCells count="51">
    <mergeCell ref="B1:E1"/>
    <mergeCell ref="B2:D2"/>
    <mergeCell ref="B5:B7"/>
    <mergeCell ref="D5:F5"/>
    <mergeCell ref="D6:D7"/>
    <mergeCell ref="E6:E7"/>
    <mergeCell ref="F6:F7"/>
    <mergeCell ref="B27:F27"/>
    <mergeCell ref="G6:G7"/>
    <mergeCell ref="B8:C8"/>
    <mergeCell ref="B9:C9"/>
    <mergeCell ref="B10:C10"/>
    <mergeCell ref="B11:C11"/>
    <mergeCell ref="B12:C12"/>
    <mergeCell ref="B16:F16"/>
    <mergeCell ref="B17:G17"/>
    <mergeCell ref="B20:F20"/>
    <mergeCell ref="B22:F22"/>
    <mergeCell ref="B24:B25"/>
    <mergeCell ref="B54:F54"/>
    <mergeCell ref="B29:B30"/>
    <mergeCell ref="B32:F32"/>
    <mergeCell ref="B33:F33"/>
    <mergeCell ref="B35:F35"/>
    <mergeCell ref="B37:F37"/>
    <mergeCell ref="B41:F41"/>
    <mergeCell ref="B43:F43"/>
    <mergeCell ref="B45:B46"/>
    <mergeCell ref="B48:F48"/>
    <mergeCell ref="B50:B51"/>
    <mergeCell ref="B53:F53"/>
    <mergeCell ref="B83:F83"/>
    <mergeCell ref="B56:F56"/>
    <mergeCell ref="B58:F58"/>
    <mergeCell ref="B62:F62"/>
    <mergeCell ref="B64:F64"/>
    <mergeCell ref="B66:B67"/>
    <mergeCell ref="B69:F69"/>
    <mergeCell ref="B71:B72"/>
    <mergeCell ref="B74:F74"/>
    <mergeCell ref="B75:F75"/>
    <mergeCell ref="B77:F77"/>
    <mergeCell ref="B79:F79"/>
    <mergeCell ref="B98:F98"/>
    <mergeCell ref="B99:F99"/>
    <mergeCell ref="B85:F85"/>
    <mergeCell ref="B87:F87"/>
    <mergeCell ref="B90:F90"/>
    <mergeCell ref="B92:F92"/>
    <mergeCell ref="B95:F95"/>
    <mergeCell ref="B96:F96"/>
  </mergeCells>
  <hyperlinks>
    <hyperlink ref="B2" location="Inhaltsverzeichnis!A1" display="zurück zum Inhaltsverzeichnis" xr:uid="{D8F52A7A-8AEC-460B-A629-5F14A8ACD45D}"/>
    <hyperlink ref="B2:D2" location="Inhaltsverzeichnis!A1" display="Inhaltsverzeichnis (Table of contents)" xr:uid="{664E8955-7C92-4C2F-B0CF-6E75950DD3C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7323B-A7BB-4004-BC20-C5640931848A}">
  <sheetPr>
    <tabColor rgb="FFFFFF00"/>
  </sheetPr>
  <dimension ref="A1:L201"/>
  <sheetViews>
    <sheetView showGridLines="0" showRuler="0" zoomScaleNormal="100" zoomScaleSheetLayoutView="100" workbookViewId="0">
      <pane ySplit="3" topLeftCell="A4" activePane="bottomLeft" state="frozen"/>
      <selection pane="bottomLeft" activeCell="C2" sqref="C2:G2"/>
    </sheetView>
  </sheetViews>
  <sheetFormatPr baseColWidth="10" defaultColWidth="9" defaultRowHeight="15" x14ac:dyDescent="0.25"/>
  <cols>
    <col min="1" max="1" width="16.42578125" style="93" customWidth="1"/>
    <col min="2" max="2" width="7.5703125" customWidth="1"/>
    <col min="3" max="3" width="2.7109375" style="93" customWidth="1"/>
    <col min="4" max="4" width="35" style="93" customWidth="1"/>
    <col min="5" max="5" width="17.28515625" style="93" customWidth="1"/>
    <col min="6" max="6" width="56" style="93" customWidth="1"/>
    <col min="7" max="7" width="67" style="93" customWidth="1"/>
    <col min="8" max="8" width="30" style="541" customWidth="1"/>
    <col min="9" max="9" width="28.42578125" style="541" customWidth="1"/>
    <col min="10" max="10" width="12.28515625" style="280" customWidth="1"/>
    <col min="11" max="11" width="9" style="93"/>
    <col min="12" max="12" width="37.7109375" style="93" customWidth="1"/>
    <col min="13" max="16384" width="9" style="93"/>
  </cols>
  <sheetData>
    <row r="1" spans="2:12" ht="27.6" customHeight="1" x14ac:dyDescent="0.25">
      <c r="C1" s="812" t="s">
        <v>1264</v>
      </c>
      <c r="D1" s="812"/>
      <c r="E1" s="812"/>
      <c r="F1" s="321"/>
      <c r="G1" s="321"/>
    </row>
    <row r="2" spans="2:12" s="139" customFormat="1" ht="20.25" customHeight="1" x14ac:dyDescent="0.25">
      <c r="B2"/>
      <c r="C2" s="813" t="s">
        <v>478</v>
      </c>
      <c r="D2" s="813"/>
      <c r="E2" s="813"/>
      <c r="F2" s="813"/>
      <c r="G2" s="813"/>
      <c r="H2" s="263"/>
      <c r="I2" s="263"/>
      <c r="J2" s="544"/>
    </row>
    <row r="3" spans="2:12" ht="2.25" customHeight="1" x14ac:dyDescent="0.25"/>
    <row r="4" spans="2:12" ht="11.25" customHeight="1" x14ac:dyDescent="0.25"/>
    <row r="5" spans="2:12" ht="21" customHeight="1" thickBot="1" x14ac:dyDescent="0.3">
      <c r="C5" s="864" t="s">
        <v>1263</v>
      </c>
      <c r="D5" s="864"/>
      <c r="E5" s="142"/>
      <c r="F5" s="142"/>
      <c r="G5" s="142"/>
      <c r="H5" s="539"/>
      <c r="I5" s="539"/>
      <c r="J5" s="545"/>
    </row>
    <row r="6" spans="2:12" ht="10.15" customHeight="1" thickBot="1" x14ac:dyDescent="0.3">
      <c r="C6" s="103"/>
      <c r="D6" s="103"/>
      <c r="E6" s="103"/>
      <c r="F6" s="103"/>
      <c r="G6" s="103"/>
      <c r="I6" s="542"/>
    </row>
    <row r="7" spans="2:12" ht="24" customHeight="1" x14ac:dyDescent="0.25">
      <c r="C7" s="932"/>
      <c r="D7" s="934" t="s">
        <v>486</v>
      </c>
      <c r="E7" s="934" t="s">
        <v>485</v>
      </c>
      <c r="F7" s="934" t="s">
        <v>483</v>
      </c>
      <c r="G7" s="934" t="s">
        <v>484</v>
      </c>
      <c r="H7" s="934" t="s">
        <v>1234</v>
      </c>
      <c r="I7" s="934" t="s">
        <v>1233</v>
      </c>
      <c r="J7" s="346" t="s">
        <v>1232</v>
      </c>
    </row>
    <row r="8" spans="2:12" ht="39.6" customHeight="1" thickBot="1" x14ac:dyDescent="0.3">
      <c r="C8" s="933"/>
      <c r="D8" s="935"/>
      <c r="E8" s="935"/>
      <c r="F8" s="935"/>
      <c r="G8" s="935"/>
      <c r="H8" s="935"/>
      <c r="I8" s="935"/>
      <c r="J8" s="320" t="s">
        <v>1231</v>
      </c>
      <c r="K8"/>
      <c r="L8"/>
    </row>
    <row r="9" spans="2:12" ht="31.9" customHeight="1" x14ac:dyDescent="0.25">
      <c r="C9" s="942"/>
      <c r="D9" s="632" t="s">
        <v>85</v>
      </c>
      <c r="E9" s="315" t="s">
        <v>26</v>
      </c>
      <c r="F9" s="633" t="s">
        <v>47</v>
      </c>
      <c r="G9" s="311" t="s">
        <v>1262</v>
      </c>
      <c r="H9" s="940" t="s">
        <v>1261</v>
      </c>
      <c r="I9" s="940" t="s">
        <v>1260</v>
      </c>
      <c r="J9" s="936" t="s">
        <v>1186</v>
      </c>
    </row>
    <row r="10" spans="2:12" ht="187.5" customHeight="1" thickBot="1" x14ac:dyDescent="0.3">
      <c r="C10" s="943"/>
      <c r="D10" s="125" t="s">
        <v>88</v>
      </c>
      <c r="E10" s="20" t="s">
        <v>26</v>
      </c>
      <c r="F10" s="1581" t="s">
        <v>2051</v>
      </c>
      <c r="G10" s="309" t="s">
        <v>3013</v>
      </c>
      <c r="H10" s="941"/>
      <c r="I10" s="941"/>
      <c r="J10" s="937"/>
    </row>
    <row r="11" spans="2:12" ht="28.9" customHeight="1" x14ac:dyDescent="0.25">
      <c r="C11" s="938"/>
      <c r="D11" s="632" t="s">
        <v>85</v>
      </c>
      <c r="E11" s="315" t="s">
        <v>26</v>
      </c>
      <c r="F11" s="633" t="s">
        <v>47</v>
      </c>
      <c r="G11" s="311" t="s">
        <v>1259</v>
      </c>
      <c r="H11" s="940" t="s">
        <v>1258</v>
      </c>
      <c r="I11" s="940" t="s">
        <v>1257</v>
      </c>
      <c r="J11" s="936" t="s">
        <v>1186</v>
      </c>
    </row>
    <row r="12" spans="2:12" ht="214.5" customHeight="1" thickBot="1" x14ac:dyDescent="0.3">
      <c r="C12" s="939"/>
      <c r="D12" s="125" t="s">
        <v>91</v>
      </c>
      <c r="E12" s="125" t="s">
        <v>66</v>
      </c>
      <c r="F12" s="1581" t="s">
        <v>2049</v>
      </c>
      <c r="G12" s="309" t="s">
        <v>3013</v>
      </c>
      <c r="H12" s="941"/>
      <c r="I12" s="941"/>
      <c r="J12" s="937"/>
    </row>
    <row r="13" spans="2:12" ht="63" customHeight="1" x14ac:dyDescent="0.25">
      <c r="C13" s="944"/>
      <c r="D13" s="555" t="s">
        <v>446</v>
      </c>
      <c r="E13" s="556" t="s">
        <v>66</v>
      </c>
      <c r="F13" s="556" t="s">
        <v>447</v>
      </c>
      <c r="G13" s="556" t="s">
        <v>2734</v>
      </c>
      <c r="H13" s="948" t="s">
        <v>2735</v>
      </c>
      <c r="I13" s="948" t="s">
        <v>2736</v>
      </c>
      <c r="J13" s="951" t="s">
        <v>1186</v>
      </c>
      <c r="K13"/>
    </row>
    <row r="14" spans="2:12" ht="37.35" customHeight="1" x14ac:dyDescent="0.25">
      <c r="C14" s="945"/>
      <c r="D14" s="253" t="s">
        <v>85</v>
      </c>
      <c r="E14" s="5" t="s">
        <v>26</v>
      </c>
      <c r="F14" s="254" t="s">
        <v>2737</v>
      </c>
      <c r="G14" s="42" t="s">
        <v>1236</v>
      </c>
      <c r="H14" s="949"/>
      <c r="I14" s="949"/>
      <c r="J14" s="952"/>
      <c r="K14"/>
    </row>
    <row r="15" spans="2:12" ht="185.25" customHeight="1" x14ac:dyDescent="0.25">
      <c r="C15" s="946"/>
      <c r="D15" s="42" t="s">
        <v>88</v>
      </c>
      <c r="E15" s="42" t="s">
        <v>66</v>
      </c>
      <c r="F15" s="1582" t="s">
        <v>2051</v>
      </c>
      <c r="G15" s="42" t="s">
        <v>1236</v>
      </c>
      <c r="H15" s="736"/>
      <c r="I15" s="736"/>
      <c r="J15" s="953"/>
      <c r="K15"/>
    </row>
    <row r="16" spans="2:12" ht="219.75" customHeight="1" thickBot="1" x14ac:dyDescent="0.3">
      <c r="C16" s="947"/>
      <c r="D16" s="125" t="s">
        <v>91</v>
      </c>
      <c r="E16" s="125" t="s">
        <v>66</v>
      </c>
      <c r="F16" s="1581" t="s">
        <v>2049</v>
      </c>
      <c r="G16" s="125" t="s">
        <v>1236</v>
      </c>
      <c r="H16" s="950"/>
      <c r="I16" s="950"/>
      <c r="J16" s="954"/>
      <c r="K16"/>
    </row>
    <row r="17" spans="3:11" ht="62.65" customHeight="1" thickBot="1" x14ac:dyDescent="0.3">
      <c r="C17" s="557"/>
      <c r="D17" s="558" t="s">
        <v>429</v>
      </c>
      <c r="E17" s="518" t="s">
        <v>97</v>
      </c>
      <c r="F17" s="516" t="s">
        <v>10</v>
      </c>
      <c r="G17" s="559" t="s">
        <v>3014</v>
      </c>
      <c r="H17" s="518" t="s">
        <v>1256</v>
      </c>
      <c r="I17" s="518" t="s">
        <v>1255</v>
      </c>
      <c r="J17" s="554" t="s">
        <v>1186</v>
      </c>
    </row>
    <row r="18" spans="3:11" ht="49.15" customHeight="1" x14ac:dyDescent="0.25">
      <c r="C18" s="944"/>
      <c r="D18" s="317" t="s">
        <v>446</v>
      </c>
      <c r="E18" s="316" t="s">
        <v>66</v>
      </c>
      <c r="F18" s="316" t="s">
        <v>447</v>
      </c>
      <c r="G18" s="316" t="s">
        <v>3015</v>
      </c>
      <c r="H18" s="955" t="s">
        <v>1254</v>
      </c>
      <c r="I18" s="955" t="s">
        <v>1253</v>
      </c>
      <c r="J18" s="957" t="s">
        <v>1186</v>
      </c>
    </row>
    <row r="19" spans="3:11" ht="62.65" customHeight="1" thickBot="1" x14ac:dyDescent="0.3">
      <c r="C19" s="947"/>
      <c r="D19" s="125" t="s">
        <v>476</v>
      </c>
      <c r="E19" s="20" t="s">
        <v>17</v>
      </c>
      <c r="F19" s="21" t="s">
        <v>440</v>
      </c>
      <c r="G19" s="125" t="s">
        <v>3016</v>
      </c>
      <c r="H19" s="956"/>
      <c r="I19" s="956"/>
      <c r="J19" s="958"/>
    </row>
    <row r="20" spans="3:11" ht="62.45" customHeight="1" x14ac:dyDescent="0.25">
      <c r="C20" s="944"/>
      <c r="D20" s="317" t="s">
        <v>446</v>
      </c>
      <c r="E20" s="316" t="s">
        <v>66</v>
      </c>
      <c r="F20" s="316" t="s">
        <v>447</v>
      </c>
      <c r="G20" s="316" t="s">
        <v>2738</v>
      </c>
      <c r="H20" s="955" t="s">
        <v>2739</v>
      </c>
      <c r="I20" s="955" t="s">
        <v>2740</v>
      </c>
      <c r="J20" s="957" t="s">
        <v>1186</v>
      </c>
      <c r="K20"/>
    </row>
    <row r="21" spans="3:11" ht="35.1" customHeight="1" x14ac:dyDescent="0.25">
      <c r="C21" s="959"/>
      <c r="D21" s="692" t="s">
        <v>2741</v>
      </c>
      <c r="E21" s="859"/>
      <c r="F21" s="859"/>
      <c r="G21" s="860"/>
      <c r="H21" s="960"/>
      <c r="I21" s="960"/>
      <c r="J21" s="961"/>
      <c r="K21"/>
    </row>
    <row r="22" spans="3:11" ht="134.1" customHeight="1" x14ac:dyDescent="0.25">
      <c r="C22" s="959"/>
      <c r="D22" s="110" t="s">
        <v>257</v>
      </c>
      <c r="E22" s="42" t="s">
        <v>26</v>
      </c>
      <c r="F22" s="12" t="s">
        <v>258</v>
      </c>
      <c r="G22" s="560" t="s">
        <v>1236</v>
      </c>
      <c r="H22" s="960"/>
      <c r="I22" s="960"/>
      <c r="J22" s="961"/>
      <c r="K22"/>
    </row>
    <row r="23" spans="3:11" ht="62.45" customHeight="1" thickBot="1" x14ac:dyDescent="0.3">
      <c r="C23" s="947"/>
      <c r="D23" s="125" t="s">
        <v>261</v>
      </c>
      <c r="E23" s="20" t="s">
        <v>17</v>
      </c>
      <c r="F23" s="21" t="s">
        <v>440</v>
      </c>
      <c r="G23" s="125" t="s">
        <v>1236</v>
      </c>
      <c r="H23" s="956"/>
      <c r="I23" s="956"/>
      <c r="J23" s="958"/>
      <c r="K23"/>
    </row>
    <row r="24" spans="3:11" ht="62.65" customHeight="1" x14ac:dyDescent="0.25">
      <c r="C24" s="944"/>
      <c r="D24" s="317" t="s">
        <v>446</v>
      </c>
      <c r="E24" s="316" t="s">
        <v>66</v>
      </c>
      <c r="F24" s="316" t="s">
        <v>447</v>
      </c>
      <c r="G24" s="316" t="s">
        <v>3017</v>
      </c>
      <c r="H24" s="955" t="s">
        <v>1252</v>
      </c>
      <c r="I24" s="955" t="s">
        <v>1251</v>
      </c>
      <c r="J24" s="951" t="s">
        <v>1186</v>
      </c>
    </row>
    <row r="25" spans="3:11" ht="34.9" customHeight="1" x14ac:dyDescent="0.25">
      <c r="C25" s="959"/>
      <c r="D25" s="692" t="s">
        <v>3018</v>
      </c>
      <c r="E25" s="859"/>
      <c r="F25" s="859"/>
      <c r="G25" s="860"/>
      <c r="H25" s="960"/>
      <c r="I25" s="960"/>
      <c r="J25" s="953"/>
    </row>
    <row r="26" spans="3:11" ht="133.9" customHeight="1" x14ac:dyDescent="0.25">
      <c r="C26" s="959"/>
      <c r="D26" s="110" t="s">
        <v>257</v>
      </c>
      <c r="E26" s="42" t="s">
        <v>26</v>
      </c>
      <c r="F26" s="12" t="s">
        <v>258</v>
      </c>
      <c r="G26" s="12" t="s">
        <v>258</v>
      </c>
      <c r="H26" s="960"/>
      <c r="I26" s="960"/>
      <c r="J26" s="953"/>
    </row>
    <row r="27" spans="3:11" ht="62.65" customHeight="1" thickBot="1" x14ac:dyDescent="0.3">
      <c r="C27" s="947"/>
      <c r="D27" s="125" t="s">
        <v>261</v>
      </c>
      <c r="E27" s="20" t="s">
        <v>17</v>
      </c>
      <c r="F27" s="21" t="s">
        <v>440</v>
      </c>
      <c r="G27" s="125" t="s">
        <v>3016</v>
      </c>
      <c r="H27" s="956"/>
      <c r="I27" s="956"/>
      <c r="J27" s="954"/>
    </row>
    <row r="28" spans="3:11" ht="62.65" customHeight="1" x14ac:dyDescent="0.25">
      <c r="C28" s="944"/>
      <c r="D28" s="317" t="s">
        <v>446</v>
      </c>
      <c r="E28" s="316" t="s">
        <v>66</v>
      </c>
      <c r="F28" s="316" t="s">
        <v>447</v>
      </c>
      <c r="G28" s="316" t="s">
        <v>3017</v>
      </c>
      <c r="H28" s="955" t="s">
        <v>1250</v>
      </c>
      <c r="I28" s="955" t="s">
        <v>1249</v>
      </c>
      <c r="J28" s="951" t="s">
        <v>1186</v>
      </c>
    </row>
    <row r="29" spans="3:11" ht="34.9" customHeight="1" x14ac:dyDescent="0.25">
      <c r="C29" s="959"/>
      <c r="D29" s="692" t="s">
        <v>3018</v>
      </c>
      <c r="E29" s="859"/>
      <c r="F29" s="859"/>
      <c r="G29" s="860"/>
      <c r="H29" s="960"/>
      <c r="I29" s="960"/>
      <c r="J29" s="953"/>
    </row>
    <row r="30" spans="3:11" ht="133.9" customHeight="1" x14ac:dyDescent="0.25">
      <c r="C30" s="959"/>
      <c r="D30" s="110" t="s">
        <v>257</v>
      </c>
      <c r="E30" s="42" t="s">
        <v>26</v>
      </c>
      <c r="F30" s="12" t="s">
        <v>258</v>
      </c>
      <c r="G30" s="560" t="s">
        <v>3016</v>
      </c>
      <c r="H30" s="960"/>
      <c r="I30" s="960"/>
      <c r="J30" s="953"/>
    </row>
    <row r="31" spans="3:11" ht="62.65" customHeight="1" thickBot="1" x14ac:dyDescent="0.3">
      <c r="C31" s="947"/>
      <c r="D31" s="125" t="s">
        <v>261</v>
      </c>
      <c r="E31" s="20" t="s">
        <v>17</v>
      </c>
      <c r="F31" s="21" t="s">
        <v>440</v>
      </c>
      <c r="G31" s="561" t="s">
        <v>440</v>
      </c>
      <c r="H31" s="956"/>
      <c r="I31" s="956"/>
      <c r="J31" s="954"/>
    </row>
    <row r="32" spans="3:11" ht="91.5" customHeight="1" thickBot="1" x14ac:dyDescent="0.3">
      <c r="C32" s="552"/>
      <c r="D32" s="556" t="s">
        <v>511</v>
      </c>
      <c r="E32" s="553" t="s">
        <v>3019</v>
      </c>
      <c r="F32" s="1583" t="s">
        <v>3144</v>
      </c>
      <c r="G32" s="556" t="s">
        <v>3016</v>
      </c>
      <c r="H32" s="553" t="s">
        <v>1248</v>
      </c>
      <c r="I32" s="553" t="s">
        <v>1247</v>
      </c>
      <c r="J32" s="554" t="s">
        <v>1186</v>
      </c>
    </row>
    <row r="33" spans="1:10" ht="91.5" customHeight="1" x14ac:dyDescent="0.25">
      <c r="C33" s="1584"/>
      <c r="D33" s="1585" t="s">
        <v>75</v>
      </c>
      <c r="E33" s="1586" t="s">
        <v>26</v>
      </c>
      <c r="F33" s="1586" t="s">
        <v>76</v>
      </c>
      <c r="G33" s="1586" t="s">
        <v>1085</v>
      </c>
      <c r="H33" s="1587" t="s">
        <v>1246</v>
      </c>
      <c r="I33" s="1587" t="s">
        <v>1245</v>
      </c>
      <c r="J33" s="1588" t="s">
        <v>1186</v>
      </c>
    </row>
    <row r="34" spans="1:10" ht="91.5" customHeight="1" x14ac:dyDescent="0.25">
      <c r="A34" s="248"/>
      <c r="C34" s="1589"/>
      <c r="D34" s="1590" t="s">
        <v>446</v>
      </c>
      <c r="E34" s="634" t="s">
        <v>66</v>
      </c>
      <c r="F34" s="634" t="s">
        <v>447</v>
      </c>
      <c r="G34" s="634" t="s">
        <v>3020</v>
      </c>
      <c r="H34" s="1591"/>
      <c r="I34" s="1591"/>
      <c r="J34" s="1592"/>
    </row>
    <row r="35" spans="1:10" ht="91.5" customHeight="1" x14ac:dyDescent="0.25">
      <c r="C35" s="1589"/>
      <c r="D35" s="635" t="s">
        <v>1241</v>
      </c>
      <c r="E35" s="634" t="s">
        <v>1240</v>
      </c>
      <c r="F35" s="636" t="s">
        <v>1239</v>
      </c>
      <c r="G35" s="635" t="s">
        <v>1238</v>
      </c>
      <c r="H35" s="1591"/>
      <c r="I35" s="1591"/>
      <c r="J35" s="1592"/>
    </row>
    <row r="36" spans="1:10" ht="32.25" customHeight="1" x14ac:dyDescent="0.25">
      <c r="C36" s="1589"/>
      <c r="D36" s="1593" t="s">
        <v>3135</v>
      </c>
      <c r="E36" s="1593"/>
      <c r="F36" s="1593"/>
      <c r="G36" s="1593" t="s">
        <v>3136</v>
      </c>
      <c r="H36" s="1591"/>
      <c r="I36" s="1591"/>
      <c r="J36" s="1592"/>
    </row>
    <row r="37" spans="1:10" ht="91.5" customHeight="1" thickBot="1" x14ac:dyDescent="0.3">
      <c r="C37" s="1594"/>
      <c r="D37" s="1595" t="s">
        <v>3137</v>
      </c>
      <c r="E37" s="1596" t="s">
        <v>26</v>
      </c>
      <c r="F37" s="1596" t="s">
        <v>3131</v>
      </c>
      <c r="G37" s="1597"/>
      <c r="H37" s="1598"/>
      <c r="I37" s="1598"/>
      <c r="J37" s="1599"/>
    </row>
    <row r="38" spans="1:10" ht="91.5" hidden="1" customHeight="1" thickBot="1" x14ac:dyDescent="0.3">
      <c r="C38" s="637"/>
      <c r="D38" s="638" t="s">
        <v>75</v>
      </c>
      <c r="E38" s="639" t="s">
        <v>26</v>
      </c>
      <c r="F38" s="639" t="s">
        <v>76</v>
      </c>
      <c r="G38" s="639" t="s">
        <v>1085</v>
      </c>
      <c r="H38" s="962" t="s">
        <v>1244</v>
      </c>
      <c r="I38" s="962" t="s">
        <v>1243</v>
      </c>
      <c r="J38" s="964" t="s">
        <v>1186</v>
      </c>
    </row>
    <row r="39" spans="1:10" ht="91.5" hidden="1" customHeight="1" x14ac:dyDescent="0.25">
      <c r="C39" s="640"/>
      <c r="D39" s="641" t="s">
        <v>446</v>
      </c>
      <c r="E39" s="642" t="s">
        <v>66</v>
      </c>
      <c r="F39" s="642" t="s">
        <v>447</v>
      </c>
      <c r="G39" s="642" t="s">
        <v>3021</v>
      </c>
      <c r="H39" s="963"/>
      <c r="I39" s="963"/>
      <c r="J39" s="965"/>
    </row>
    <row r="40" spans="1:10" ht="91.5" hidden="1" customHeight="1" x14ac:dyDescent="0.25">
      <c r="C40" s="640"/>
      <c r="D40" s="643" t="s">
        <v>1241</v>
      </c>
      <c r="E40" s="642" t="s">
        <v>1240</v>
      </c>
      <c r="F40" s="644" t="s">
        <v>1239</v>
      </c>
      <c r="G40" s="643" t="s">
        <v>1238</v>
      </c>
      <c r="H40" s="963"/>
      <c r="I40" s="963"/>
      <c r="J40" s="965"/>
    </row>
    <row r="41" spans="1:10" ht="33" hidden="1" customHeight="1" x14ac:dyDescent="0.25">
      <c r="C41" s="966"/>
      <c r="D41" s="968" t="s">
        <v>3022</v>
      </c>
      <c r="E41" s="969"/>
      <c r="F41" s="969"/>
      <c r="G41" s="970"/>
      <c r="H41" s="963"/>
      <c r="I41" s="963"/>
      <c r="J41" s="965"/>
    </row>
    <row r="42" spans="1:10" ht="81" hidden="1" customHeight="1" x14ac:dyDescent="0.25">
      <c r="C42" s="967"/>
      <c r="D42" s="641" t="s">
        <v>182</v>
      </c>
      <c r="E42" s="642" t="s">
        <v>66</v>
      </c>
      <c r="F42" s="642" t="s">
        <v>1237</v>
      </c>
      <c r="G42" s="642" t="s">
        <v>1242</v>
      </c>
      <c r="H42" s="963"/>
      <c r="I42" s="963"/>
      <c r="J42" s="965"/>
    </row>
    <row r="43" spans="1:10" ht="197.25" hidden="1" customHeight="1" x14ac:dyDescent="0.25">
      <c r="C43" s="645"/>
      <c r="D43" s="646" t="s">
        <v>462</v>
      </c>
      <c r="E43" s="647" t="s">
        <v>26</v>
      </c>
      <c r="F43" s="647" t="s">
        <v>461</v>
      </c>
      <c r="G43" s="647" t="s">
        <v>1236</v>
      </c>
      <c r="H43" s="963"/>
      <c r="I43" s="963"/>
      <c r="J43" s="965"/>
    </row>
    <row r="44" spans="1:10" ht="80.25" customHeight="1" x14ac:dyDescent="0.25">
      <c r="C44" s="1603"/>
      <c r="D44" s="1609" t="s">
        <v>75</v>
      </c>
      <c r="E44" s="1610" t="s">
        <v>26</v>
      </c>
      <c r="F44" s="1610" t="s">
        <v>76</v>
      </c>
      <c r="G44" s="1610" t="s">
        <v>1085</v>
      </c>
      <c r="H44" s="1606" t="s">
        <v>3145</v>
      </c>
      <c r="I44" s="1606" t="s">
        <v>3146</v>
      </c>
      <c r="J44" s="1600" t="s">
        <v>1186</v>
      </c>
    </row>
    <row r="45" spans="1:10" ht="80.25" customHeight="1" x14ac:dyDescent="0.25">
      <c r="C45" s="1604"/>
      <c r="D45" s="1611" t="s">
        <v>446</v>
      </c>
      <c r="E45" s="1612" t="s">
        <v>66</v>
      </c>
      <c r="F45" s="1612" t="s">
        <v>447</v>
      </c>
      <c r="G45" s="1612" t="s">
        <v>3147</v>
      </c>
      <c r="H45" s="1607"/>
      <c r="I45" s="1607"/>
      <c r="J45" s="1601"/>
    </row>
    <row r="46" spans="1:10" ht="33" customHeight="1" x14ac:dyDescent="0.25">
      <c r="C46" s="1604"/>
      <c r="D46" s="1613" t="s">
        <v>3148</v>
      </c>
      <c r="E46" s="1614"/>
      <c r="F46" s="1614"/>
      <c r="G46" s="1614"/>
      <c r="H46" s="1607"/>
      <c r="I46" s="1607"/>
      <c r="J46" s="1601"/>
    </row>
    <row r="47" spans="1:10" ht="24" customHeight="1" x14ac:dyDescent="0.25">
      <c r="C47" s="1604"/>
      <c r="D47" s="1612" t="s">
        <v>430</v>
      </c>
      <c r="E47" s="1612" t="s">
        <v>17</v>
      </c>
      <c r="F47" s="1611" t="s">
        <v>440</v>
      </c>
      <c r="G47" s="1611" t="s">
        <v>440</v>
      </c>
      <c r="H47" s="1607"/>
      <c r="I47" s="1607"/>
      <c r="J47" s="1601"/>
    </row>
    <row r="48" spans="1:10" ht="81" customHeight="1" x14ac:dyDescent="0.25">
      <c r="C48" s="1604"/>
      <c r="D48" s="1612" t="s">
        <v>182</v>
      </c>
      <c r="E48" s="1612" t="s">
        <v>66</v>
      </c>
      <c r="F48" s="1612" t="s">
        <v>1237</v>
      </c>
      <c r="G48" s="1615" t="s">
        <v>3149</v>
      </c>
      <c r="H48" s="1607"/>
      <c r="I48" s="1607"/>
      <c r="J48" s="1601"/>
    </row>
    <row r="49" spans="1:10" ht="33" customHeight="1" x14ac:dyDescent="0.25">
      <c r="C49" s="1604"/>
      <c r="D49" s="1613" t="s">
        <v>3150</v>
      </c>
      <c r="E49" s="1614"/>
      <c r="F49" s="1614"/>
      <c r="G49" s="1614"/>
      <c r="H49" s="1607"/>
      <c r="I49" s="1607"/>
      <c r="J49" s="1601"/>
    </row>
    <row r="50" spans="1:10" ht="22.5" customHeight="1" x14ac:dyDescent="0.25">
      <c r="C50" s="1604"/>
      <c r="D50" s="1612" t="s">
        <v>193</v>
      </c>
      <c r="E50" s="1612" t="s">
        <v>17</v>
      </c>
      <c r="F50" s="1611" t="s">
        <v>440</v>
      </c>
      <c r="G50" s="1611" t="s">
        <v>440</v>
      </c>
      <c r="H50" s="1607"/>
      <c r="I50" s="1607"/>
      <c r="J50" s="1601"/>
    </row>
    <row r="51" spans="1:10" ht="81" customHeight="1" x14ac:dyDescent="0.25">
      <c r="C51" s="1604"/>
      <c r="D51" s="1612" t="s">
        <v>213</v>
      </c>
      <c r="E51" s="1612" t="s">
        <v>26</v>
      </c>
      <c r="F51" s="1612" t="s">
        <v>214</v>
      </c>
      <c r="G51" s="1612" t="s">
        <v>1094</v>
      </c>
      <c r="H51" s="1607"/>
      <c r="I51" s="1607"/>
      <c r="J51" s="1601"/>
    </row>
    <row r="52" spans="1:10" ht="33" customHeight="1" x14ac:dyDescent="0.25">
      <c r="C52" s="1604"/>
      <c r="D52" s="1613" t="s">
        <v>1400</v>
      </c>
      <c r="E52" s="1614"/>
      <c r="F52" s="1614"/>
      <c r="G52" s="1614"/>
      <c r="H52" s="1607"/>
      <c r="I52" s="1607"/>
      <c r="J52" s="1601"/>
    </row>
    <row r="53" spans="1:10" ht="33.75" customHeight="1" x14ac:dyDescent="0.25">
      <c r="C53" s="1604"/>
      <c r="D53" s="1613" t="s">
        <v>3151</v>
      </c>
      <c r="E53" s="1614"/>
      <c r="F53" s="1614"/>
      <c r="G53" s="1614"/>
      <c r="H53" s="1607"/>
      <c r="I53" s="1607"/>
      <c r="J53" s="1601"/>
    </row>
    <row r="54" spans="1:10" ht="22.5" customHeight="1" x14ac:dyDescent="0.25">
      <c r="C54" s="1604"/>
      <c r="D54" s="1612" t="s">
        <v>227</v>
      </c>
      <c r="E54" s="1612" t="s">
        <v>17</v>
      </c>
      <c r="F54" s="1611" t="s">
        <v>440</v>
      </c>
      <c r="G54" s="1611" t="s">
        <v>440</v>
      </c>
      <c r="H54" s="1607"/>
      <c r="I54" s="1607"/>
      <c r="J54" s="1601"/>
    </row>
    <row r="55" spans="1:10" ht="57.75" customHeight="1" x14ac:dyDescent="0.25">
      <c r="C55" s="1604"/>
      <c r="D55" s="1612" t="s">
        <v>240</v>
      </c>
      <c r="E55" s="1612" t="s">
        <v>26</v>
      </c>
      <c r="F55" s="1612" t="s">
        <v>241</v>
      </c>
      <c r="G55" s="1612" t="s">
        <v>1094</v>
      </c>
      <c r="H55" s="1607"/>
      <c r="I55" s="1607"/>
      <c r="J55" s="1601"/>
    </row>
    <row r="56" spans="1:10" ht="210" customHeight="1" x14ac:dyDescent="0.25">
      <c r="A56" s="248"/>
      <c r="C56" s="1604"/>
      <c r="D56" s="1616" t="s">
        <v>106</v>
      </c>
      <c r="E56" s="1615" t="s">
        <v>26</v>
      </c>
      <c r="F56" s="1615" t="s">
        <v>1030</v>
      </c>
      <c r="G56" s="1615" t="s">
        <v>1236</v>
      </c>
      <c r="H56" s="1607"/>
      <c r="I56" s="1607"/>
      <c r="J56" s="1601"/>
    </row>
    <row r="57" spans="1:10" ht="27.6" customHeight="1" x14ac:dyDescent="0.25">
      <c r="C57" s="1604"/>
      <c r="D57" s="1613" t="s">
        <v>1400</v>
      </c>
      <c r="E57" s="1614"/>
      <c r="F57" s="1614"/>
      <c r="G57" s="1614"/>
      <c r="H57" s="1607"/>
      <c r="I57" s="1607"/>
      <c r="J57" s="1601"/>
    </row>
    <row r="58" spans="1:10" ht="168" customHeight="1" x14ac:dyDescent="0.25">
      <c r="C58" s="1604"/>
      <c r="D58" s="1616" t="s">
        <v>110</v>
      </c>
      <c r="E58" s="1615" t="s">
        <v>26</v>
      </c>
      <c r="F58" s="1615" t="s">
        <v>746</v>
      </c>
      <c r="G58" s="1615" t="s">
        <v>1236</v>
      </c>
      <c r="H58" s="1607"/>
      <c r="I58" s="1607"/>
      <c r="J58" s="1601"/>
    </row>
    <row r="59" spans="1:10" ht="27.6" customHeight="1" x14ac:dyDescent="0.25">
      <c r="C59" s="1604"/>
      <c r="D59" s="1613" t="s">
        <v>1400</v>
      </c>
      <c r="E59" s="1614"/>
      <c r="F59" s="1614"/>
      <c r="G59" s="1614"/>
      <c r="H59" s="1607"/>
      <c r="I59" s="1607"/>
      <c r="J59" s="1601"/>
    </row>
    <row r="60" spans="1:10" ht="48.75" customHeight="1" thickBot="1" x14ac:dyDescent="0.3">
      <c r="C60" s="1605"/>
      <c r="D60" s="1617" t="s">
        <v>114</v>
      </c>
      <c r="E60" s="1618" t="s">
        <v>26</v>
      </c>
      <c r="F60" s="1618" t="s">
        <v>1592</v>
      </c>
      <c r="G60" s="1618" t="s">
        <v>1236</v>
      </c>
      <c r="H60" s="1608"/>
      <c r="I60" s="1608"/>
      <c r="J60" s="1602"/>
    </row>
    <row r="61" spans="1:10" ht="81" customHeight="1" x14ac:dyDescent="0.25">
      <c r="C61" s="1603"/>
      <c r="D61" s="1609" t="s">
        <v>75</v>
      </c>
      <c r="E61" s="1610" t="s">
        <v>26</v>
      </c>
      <c r="F61" s="1610" t="s">
        <v>76</v>
      </c>
      <c r="G61" s="1610" t="s">
        <v>1085</v>
      </c>
      <c r="H61" s="1625" t="s">
        <v>3152</v>
      </c>
      <c r="I61" s="1625" t="s">
        <v>3153</v>
      </c>
      <c r="J61" s="1619" t="s">
        <v>1186</v>
      </c>
    </row>
    <row r="62" spans="1:10" ht="81" customHeight="1" x14ac:dyDescent="0.25">
      <c r="C62" s="1604"/>
      <c r="D62" s="1611" t="s">
        <v>446</v>
      </c>
      <c r="E62" s="1612" t="s">
        <v>66</v>
      </c>
      <c r="F62" s="1612" t="s">
        <v>447</v>
      </c>
      <c r="G62" s="1612" t="s">
        <v>3147</v>
      </c>
      <c r="H62" s="1626"/>
      <c r="I62" s="1626"/>
      <c r="J62" s="1620"/>
    </row>
    <row r="63" spans="1:10" ht="33" customHeight="1" x14ac:dyDescent="0.25">
      <c r="C63" s="1604"/>
      <c r="D63" s="1613" t="s">
        <v>3148</v>
      </c>
      <c r="E63" s="1614"/>
      <c r="F63" s="1614"/>
      <c r="G63" s="1614"/>
      <c r="H63" s="1626"/>
      <c r="I63" s="1626"/>
      <c r="J63" s="1620"/>
    </row>
    <row r="64" spans="1:10" ht="24" customHeight="1" x14ac:dyDescent="0.25">
      <c r="C64" s="1604"/>
      <c r="D64" s="1612" t="s">
        <v>430</v>
      </c>
      <c r="E64" s="1612" t="s">
        <v>17</v>
      </c>
      <c r="F64" s="1611" t="s">
        <v>440</v>
      </c>
      <c r="G64" s="1611" t="s">
        <v>440</v>
      </c>
      <c r="H64" s="1626"/>
      <c r="I64" s="1626"/>
      <c r="J64" s="1620"/>
    </row>
    <row r="65" spans="1:12" ht="81" customHeight="1" x14ac:dyDescent="0.25">
      <c r="C65" s="1604"/>
      <c r="D65" s="1612" t="s">
        <v>182</v>
      </c>
      <c r="E65" s="1612" t="s">
        <v>66</v>
      </c>
      <c r="F65" s="1612" t="s">
        <v>1237</v>
      </c>
      <c r="G65" s="1615" t="s">
        <v>3149</v>
      </c>
      <c r="H65" s="1626"/>
      <c r="I65" s="1626"/>
      <c r="J65" s="1620"/>
    </row>
    <row r="66" spans="1:12" ht="33" customHeight="1" x14ac:dyDescent="0.25">
      <c r="C66" s="1604"/>
      <c r="D66" s="1621" t="s">
        <v>3154</v>
      </c>
      <c r="E66" s="1622"/>
      <c r="F66" s="1622"/>
      <c r="G66" s="1622"/>
      <c r="H66" s="1626"/>
      <c r="I66" s="1626"/>
      <c r="J66" s="1620"/>
    </row>
    <row r="67" spans="1:12" ht="81" customHeight="1" x14ac:dyDescent="0.25">
      <c r="C67" s="1604"/>
      <c r="D67" s="1615" t="s">
        <v>213</v>
      </c>
      <c r="E67" s="1612" t="s">
        <v>26</v>
      </c>
      <c r="F67" s="1615" t="s">
        <v>214</v>
      </c>
      <c r="G67" s="1615" t="s">
        <v>3155</v>
      </c>
      <c r="H67" s="1626"/>
      <c r="I67" s="1626"/>
      <c r="J67" s="1620"/>
    </row>
    <row r="68" spans="1:12" ht="33" customHeight="1" x14ac:dyDescent="0.25">
      <c r="C68" s="1604"/>
      <c r="D68" s="1621" t="s">
        <v>3156</v>
      </c>
      <c r="E68" s="1622"/>
      <c r="F68" s="1622"/>
      <c r="G68" s="1622"/>
      <c r="H68" s="1626"/>
      <c r="I68" s="1626"/>
      <c r="J68" s="1620"/>
    </row>
    <row r="69" spans="1:12" ht="81" customHeight="1" x14ac:dyDescent="0.25">
      <c r="C69" s="1604"/>
      <c r="D69" s="1615" t="s">
        <v>240</v>
      </c>
      <c r="E69" s="1612" t="s">
        <v>26</v>
      </c>
      <c r="F69" s="1615" t="s">
        <v>241</v>
      </c>
      <c r="G69" s="1615" t="s">
        <v>3157</v>
      </c>
      <c r="H69" s="1626"/>
      <c r="I69" s="1626"/>
      <c r="J69" s="1620"/>
    </row>
    <row r="70" spans="1:12" ht="207.75" customHeight="1" x14ac:dyDescent="0.25">
      <c r="A70" s="248"/>
      <c r="C70" s="1604"/>
      <c r="D70" s="1615" t="s">
        <v>119</v>
      </c>
      <c r="E70" s="1615" t="s">
        <v>26</v>
      </c>
      <c r="F70" s="1615" t="s">
        <v>1030</v>
      </c>
      <c r="G70" s="1615" t="s">
        <v>1236</v>
      </c>
      <c r="H70" s="1626"/>
      <c r="I70" s="1626"/>
      <c r="J70" s="1620"/>
    </row>
    <row r="71" spans="1:12" ht="32.25" customHeight="1" x14ac:dyDescent="0.25">
      <c r="A71" s="248"/>
      <c r="C71" s="1604"/>
      <c r="D71" s="1613" t="s">
        <v>1400</v>
      </c>
      <c r="E71" s="1614"/>
      <c r="F71" s="1614"/>
      <c r="G71" s="1614"/>
      <c r="H71" s="1626"/>
      <c r="I71" s="1626"/>
      <c r="J71" s="1620"/>
    </row>
    <row r="72" spans="1:12" ht="176.25" customHeight="1" x14ac:dyDescent="0.25">
      <c r="C72" s="1604"/>
      <c r="D72" s="1615" t="s">
        <v>121</v>
      </c>
      <c r="E72" s="1615" t="s">
        <v>26</v>
      </c>
      <c r="F72" s="1615" t="s">
        <v>746</v>
      </c>
      <c r="G72" s="1615" t="s">
        <v>1236</v>
      </c>
      <c r="H72" s="1626"/>
      <c r="I72" s="1626"/>
      <c r="J72" s="1620"/>
    </row>
    <row r="73" spans="1:12" ht="28.5" customHeight="1" x14ac:dyDescent="0.25">
      <c r="C73" s="1604"/>
      <c r="D73" s="1613" t="s">
        <v>1400</v>
      </c>
      <c r="E73" s="1614"/>
      <c r="F73" s="1614"/>
      <c r="G73" s="1614"/>
      <c r="H73" s="1627"/>
      <c r="I73" s="1627"/>
      <c r="J73" s="1623"/>
    </row>
    <row r="74" spans="1:12" ht="34.5" thickBot="1" x14ac:dyDescent="0.3">
      <c r="C74" s="1605"/>
      <c r="D74" s="1618" t="s">
        <v>124</v>
      </c>
      <c r="E74" s="1618" t="s">
        <v>26</v>
      </c>
      <c r="F74" s="1618" t="s">
        <v>1592</v>
      </c>
      <c r="G74" s="1618" t="s">
        <v>1236</v>
      </c>
      <c r="H74" s="1628"/>
      <c r="I74" s="1628"/>
      <c r="J74" s="1624"/>
    </row>
    <row r="75" spans="1:12" ht="10.15" customHeight="1" x14ac:dyDescent="0.25">
      <c r="C75" s="103"/>
      <c r="D75" s="103"/>
      <c r="E75" s="103"/>
      <c r="F75" s="103"/>
      <c r="G75" s="103"/>
      <c r="H75" s="543"/>
      <c r="I75" s="543"/>
    </row>
    <row r="76" spans="1:12" ht="21" customHeight="1" thickBot="1" x14ac:dyDescent="0.3">
      <c r="C76" s="864" t="s">
        <v>3023</v>
      </c>
      <c r="D76" s="864"/>
      <c r="E76" s="142"/>
      <c r="F76" s="142"/>
      <c r="G76" s="142"/>
      <c r="H76" s="543"/>
      <c r="I76" s="543"/>
      <c r="J76" s="545"/>
    </row>
    <row r="77" spans="1:12" ht="10.15" customHeight="1" thickBot="1" x14ac:dyDescent="0.3">
      <c r="C77" s="103"/>
      <c r="D77" s="103"/>
      <c r="E77" s="103"/>
      <c r="F77" s="103"/>
      <c r="G77" s="103"/>
      <c r="H77" s="650"/>
      <c r="I77" s="650"/>
    </row>
    <row r="78" spans="1:12" ht="24" customHeight="1" x14ac:dyDescent="0.25">
      <c r="C78" s="932"/>
      <c r="D78" s="934" t="s">
        <v>486</v>
      </c>
      <c r="E78" s="934" t="s">
        <v>485</v>
      </c>
      <c r="F78" s="934" t="s">
        <v>483</v>
      </c>
      <c r="G78" s="934" t="s">
        <v>484</v>
      </c>
      <c r="H78" s="975" t="s">
        <v>1234</v>
      </c>
      <c r="I78" s="975" t="s">
        <v>1233</v>
      </c>
      <c r="J78" s="346" t="s">
        <v>1232</v>
      </c>
    </row>
    <row r="79" spans="1:12" ht="39.6" customHeight="1" thickBot="1" x14ac:dyDescent="0.3">
      <c r="C79" s="933"/>
      <c r="D79" s="935"/>
      <c r="E79" s="935"/>
      <c r="F79" s="935"/>
      <c r="G79" s="935"/>
      <c r="H79" s="976"/>
      <c r="I79" s="976"/>
      <c r="J79" s="320" t="s">
        <v>1231</v>
      </c>
      <c r="K79"/>
      <c r="L79"/>
    </row>
    <row r="80" spans="1:12" ht="27" customHeight="1" x14ac:dyDescent="0.25">
      <c r="C80" s="944"/>
      <c r="D80" s="971" t="s">
        <v>3024</v>
      </c>
      <c r="E80" s="971"/>
      <c r="F80" s="971"/>
      <c r="G80" s="972" t="s">
        <v>3025</v>
      </c>
      <c r="H80" s="948" t="s">
        <v>3026</v>
      </c>
      <c r="I80" s="948" t="s">
        <v>3027</v>
      </c>
      <c r="J80" s="951" t="s">
        <v>1186</v>
      </c>
      <c r="K80"/>
      <c r="L80"/>
    </row>
    <row r="81" spans="3:12" ht="27" customHeight="1" x14ac:dyDescent="0.25">
      <c r="C81" s="946"/>
      <c r="D81" s="253" t="s">
        <v>193</v>
      </c>
      <c r="E81" s="42" t="s">
        <v>17</v>
      </c>
      <c r="F81" s="42" t="s">
        <v>440</v>
      </c>
      <c r="G81" s="973"/>
      <c r="H81" s="736"/>
      <c r="I81" s="736"/>
      <c r="J81" s="953"/>
      <c r="K81"/>
      <c r="L81"/>
    </row>
    <row r="82" spans="3:12" ht="15.75" thickBot="1" x14ac:dyDescent="0.3">
      <c r="C82" s="947"/>
      <c r="D82" s="314" t="s">
        <v>197</v>
      </c>
      <c r="E82" s="125" t="s">
        <v>17</v>
      </c>
      <c r="F82" s="125" t="s">
        <v>440</v>
      </c>
      <c r="G82" s="974"/>
      <c r="H82" s="950"/>
      <c r="I82" s="950"/>
      <c r="J82" s="954"/>
      <c r="K82"/>
      <c r="L82"/>
    </row>
    <row r="83" spans="3:12" ht="27" customHeight="1" x14ac:dyDescent="0.25">
      <c r="C83" s="944"/>
      <c r="D83" s="971" t="s">
        <v>3028</v>
      </c>
      <c r="E83" s="971"/>
      <c r="F83" s="971"/>
      <c r="G83" s="972" t="s">
        <v>3029</v>
      </c>
      <c r="H83" s="948" t="s">
        <v>3030</v>
      </c>
      <c r="I83" s="948" t="s">
        <v>3031</v>
      </c>
      <c r="J83" s="951" t="s">
        <v>1186</v>
      </c>
      <c r="K83"/>
      <c r="L83"/>
    </row>
    <row r="84" spans="3:12" ht="27" customHeight="1" x14ac:dyDescent="0.25">
      <c r="C84" s="946"/>
      <c r="D84" s="253" t="s">
        <v>227</v>
      </c>
      <c r="E84" s="42" t="s">
        <v>17</v>
      </c>
      <c r="F84" s="42" t="s">
        <v>440</v>
      </c>
      <c r="G84" s="973"/>
      <c r="H84" s="736"/>
      <c r="I84" s="736"/>
      <c r="J84" s="953"/>
      <c r="K84"/>
      <c r="L84"/>
    </row>
    <row r="85" spans="3:12" ht="15.75" thickBot="1" x14ac:dyDescent="0.3">
      <c r="C85" s="947"/>
      <c r="D85" s="314" t="s">
        <v>231</v>
      </c>
      <c r="E85" s="125" t="s">
        <v>17</v>
      </c>
      <c r="F85" s="125" t="s">
        <v>440</v>
      </c>
      <c r="G85" s="974"/>
      <c r="H85" s="950"/>
      <c r="I85" s="950"/>
      <c r="J85" s="954"/>
      <c r="K85"/>
      <c r="L85"/>
    </row>
    <row r="86" spans="3:12" x14ac:dyDescent="0.25">
      <c r="C86" s="938"/>
      <c r="D86" s="651" t="s">
        <v>36</v>
      </c>
      <c r="E86" s="316" t="s">
        <v>17</v>
      </c>
      <c r="F86" s="652" t="s">
        <v>440</v>
      </c>
      <c r="G86" s="311" t="s">
        <v>440</v>
      </c>
      <c r="H86" s="977" t="s">
        <v>3032</v>
      </c>
      <c r="I86" s="979" t="s">
        <v>3033</v>
      </c>
      <c r="J86" s="936" t="s">
        <v>1186</v>
      </c>
      <c r="K86"/>
      <c r="L86"/>
    </row>
    <row r="87" spans="3:12" ht="63" customHeight="1" thickBot="1" x14ac:dyDescent="0.3">
      <c r="C87" s="939"/>
      <c r="D87" s="653" t="s">
        <v>40</v>
      </c>
      <c r="E87" s="125" t="s">
        <v>26</v>
      </c>
      <c r="F87" s="125" t="s">
        <v>41</v>
      </c>
      <c r="G87" s="125" t="s">
        <v>3013</v>
      </c>
      <c r="H87" s="978"/>
      <c r="I87" s="980"/>
      <c r="J87" s="937"/>
      <c r="K87"/>
      <c r="L87"/>
    </row>
    <row r="88" spans="3:12" ht="35.25" customHeight="1" x14ac:dyDescent="0.25">
      <c r="C88" s="981"/>
      <c r="D88" s="632" t="s">
        <v>36</v>
      </c>
      <c r="E88" s="316" t="s">
        <v>17</v>
      </c>
      <c r="F88" s="652" t="s">
        <v>440</v>
      </c>
      <c r="G88" s="311" t="s">
        <v>3013</v>
      </c>
      <c r="H88" s="977" t="s">
        <v>3034</v>
      </c>
      <c r="I88" s="979" t="s">
        <v>3035</v>
      </c>
      <c r="J88" s="936" t="s">
        <v>1186</v>
      </c>
      <c r="K88"/>
      <c r="L88"/>
    </row>
    <row r="89" spans="3:12" ht="62.65" customHeight="1" thickBot="1" x14ac:dyDescent="0.3">
      <c r="C89" s="982"/>
      <c r="D89" s="314" t="s">
        <v>40</v>
      </c>
      <c r="E89" s="125" t="s">
        <v>26</v>
      </c>
      <c r="F89" s="125" t="s">
        <v>41</v>
      </c>
      <c r="G89" s="125" t="s">
        <v>3036</v>
      </c>
      <c r="H89" s="978"/>
      <c r="I89" s="980"/>
      <c r="J89" s="937"/>
      <c r="K89"/>
      <c r="L89"/>
    </row>
    <row r="90" spans="3:12" ht="14.65" customHeight="1" x14ac:dyDescent="0.25">
      <c r="C90" s="938"/>
      <c r="D90" s="632" t="s">
        <v>36</v>
      </c>
      <c r="E90" s="316" t="s">
        <v>17</v>
      </c>
      <c r="F90" s="652" t="s">
        <v>440</v>
      </c>
      <c r="G90" s="984" t="s">
        <v>3037</v>
      </c>
      <c r="H90" s="940" t="s">
        <v>3038</v>
      </c>
      <c r="I90" s="940" t="s">
        <v>3039</v>
      </c>
      <c r="J90" s="936" t="s">
        <v>1186</v>
      </c>
      <c r="K90"/>
      <c r="L90" s="319"/>
    </row>
    <row r="91" spans="3:12" ht="27" customHeight="1" x14ac:dyDescent="0.25">
      <c r="C91" s="983"/>
      <c r="D91" s="874" t="s">
        <v>3040</v>
      </c>
      <c r="E91" s="874"/>
      <c r="F91" s="874"/>
      <c r="G91" s="747"/>
      <c r="H91" s="703"/>
      <c r="I91" s="703"/>
      <c r="J91" s="986"/>
      <c r="K91"/>
      <c r="L91"/>
    </row>
    <row r="92" spans="3:12" ht="15.75" thickBot="1" x14ac:dyDescent="0.3">
      <c r="C92" s="939"/>
      <c r="D92" s="314" t="s">
        <v>174</v>
      </c>
      <c r="E92" s="125" t="s">
        <v>17</v>
      </c>
      <c r="F92" s="654" t="s">
        <v>440</v>
      </c>
      <c r="G92" s="985"/>
      <c r="H92" s="941"/>
      <c r="I92" s="941"/>
      <c r="J92" s="937"/>
      <c r="K92"/>
      <c r="L92"/>
    </row>
    <row r="93" spans="3:12" ht="14.65" customHeight="1" x14ac:dyDescent="0.25">
      <c r="C93" s="938"/>
      <c r="D93" s="632" t="s">
        <v>36</v>
      </c>
      <c r="E93" s="316" t="s">
        <v>17</v>
      </c>
      <c r="F93" s="652" t="s">
        <v>440</v>
      </c>
      <c r="G93" s="984" t="s">
        <v>3041</v>
      </c>
      <c r="H93" s="940" t="s">
        <v>3042</v>
      </c>
      <c r="I93" s="940" t="s">
        <v>3043</v>
      </c>
      <c r="J93" s="936" t="s">
        <v>1186</v>
      </c>
      <c r="K93"/>
      <c r="L93" s="319"/>
    </row>
    <row r="94" spans="3:12" ht="27" customHeight="1" x14ac:dyDescent="0.25">
      <c r="C94" s="983"/>
      <c r="D94" s="874" t="s">
        <v>3044</v>
      </c>
      <c r="E94" s="874"/>
      <c r="F94" s="874"/>
      <c r="G94" s="747"/>
      <c r="H94" s="703"/>
      <c r="I94" s="703"/>
      <c r="J94" s="986"/>
      <c r="K94"/>
      <c r="L94"/>
    </row>
    <row r="95" spans="3:12" ht="15.75" thickBot="1" x14ac:dyDescent="0.3">
      <c r="C95" s="939"/>
      <c r="D95" s="314" t="s">
        <v>193</v>
      </c>
      <c r="E95" s="125" t="s">
        <v>17</v>
      </c>
      <c r="F95" s="654" t="s">
        <v>440</v>
      </c>
      <c r="G95" s="985"/>
      <c r="H95" s="941"/>
      <c r="I95" s="941"/>
      <c r="J95" s="937"/>
      <c r="K95"/>
      <c r="L95"/>
    </row>
    <row r="96" spans="3:12" ht="14.65" customHeight="1" x14ac:dyDescent="0.25">
      <c r="C96" s="938"/>
      <c r="D96" s="632" t="s">
        <v>36</v>
      </c>
      <c r="E96" s="316" t="s">
        <v>17</v>
      </c>
      <c r="F96" s="652" t="s">
        <v>440</v>
      </c>
      <c r="G96" s="984" t="s">
        <v>3045</v>
      </c>
      <c r="H96" s="940" t="s">
        <v>3046</v>
      </c>
      <c r="I96" s="940" t="s">
        <v>3047</v>
      </c>
      <c r="J96" s="936" t="s">
        <v>1186</v>
      </c>
      <c r="K96"/>
      <c r="L96" s="319"/>
    </row>
    <row r="97" spans="3:12" ht="27" customHeight="1" x14ac:dyDescent="0.25">
      <c r="C97" s="983"/>
      <c r="D97" s="874" t="s">
        <v>3044</v>
      </c>
      <c r="E97" s="874"/>
      <c r="F97" s="874"/>
      <c r="G97" s="747"/>
      <c r="H97" s="703"/>
      <c r="I97" s="703"/>
      <c r="J97" s="986"/>
      <c r="K97"/>
      <c r="L97"/>
    </row>
    <row r="98" spans="3:12" ht="15.75" thickBot="1" x14ac:dyDescent="0.3">
      <c r="C98" s="939"/>
      <c r="D98" s="314" t="s">
        <v>197</v>
      </c>
      <c r="E98" s="125" t="s">
        <v>17</v>
      </c>
      <c r="F98" s="654" t="s">
        <v>440</v>
      </c>
      <c r="G98" s="985"/>
      <c r="H98" s="941"/>
      <c r="I98" s="941"/>
      <c r="J98" s="937"/>
      <c r="K98"/>
      <c r="L98"/>
    </row>
    <row r="99" spans="3:12" ht="14.65" customHeight="1" x14ac:dyDescent="0.25">
      <c r="C99" s="938"/>
      <c r="D99" s="632" t="s">
        <v>36</v>
      </c>
      <c r="E99" s="316" t="s">
        <v>17</v>
      </c>
      <c r="F99" s="652" t="s">
        <v>440</v>
      </c>
      <c r="G99" s="984" t="s">
        <v>3048</v>
      </c>
      <c r="H99" s="940" t="s">
        <v>3049</v>
      </c>
      <c r="I99" s="940" t="s">
        <v>3050</v>
      </c>
      <c r="J99" s="936" t="s">
        <v>1186</v>
      </c>
      <c r="K99"/>
      <c r="L99" s="319"/>
    </row>
    <row r="100" spans="3:12" ht="27" customHeight="1" x14ac:dyDescent="0.25">
      <c r="C100" s="983"/>
      <c r="D100" s="874" t="s">
        <v>3051</v>
      </c>
      <c r="E100" s="874"/>
      <c r="F100" s="874"/>
      <c r="G100" s="747"/>
      <c r="H100" s="703"/>
      <c r="I100" s="703"/>
      <c r="J100" s="986"/>
      <c r="K100"/>
      <c r="L100"/>
    </row>
    <row r="101" spans="3:12" ht="15.75" thickBot="1" x14ac:dyDescent="0.3">
      <c r="C101" s="939"/>
      <c r="D101" s="314" t="s">
        <v>227</v>
      </c>
      <c r="E101" s="125" t="s">
        <v>17</v>
      </c>
      <c r="F101" s="654" t="s">
        <v>440</v>
      </c>
      <c r="G101" s="985"/>
      <c r="H101" s="941"/>
      <c r="I101" s="941"/>
      <c r="J101" s="937"/>
      <c r="K101"/>
      <c r="L101"/>
    </row>
    <row r="102" spans="3:12" ht="14.65" customHeight="1" x14ac:dyDescent="0.25">
      <c r="C102" s="938"/>
      <c r="D102" s="632" t="s">
        <v>36</v>
      </c>
      <c r="E102" s="316" t="s">
        <v>17</v>
      </c>
      <c r="F102" s="652" t="s">
        <v>440</v>
      </c>
      <c r="G102" s="984" t="s">
        <v>3052</v>
      </c>
      <c r="H102" s="940" t="s">
        <v>3053</v>
      </c>
      <c r="I102" s="940" t="s">
        <v>3054</v>
      </c>
      <c r="J102" s="936" t="s">
        <v>1186</v>
      </c>
      <c r="K102"/>
      <c r="L102" s="319"/>
    </row>
    <row r="103" spans="3:12" ht="27" customHeight="1" x14ac:dyDescent="0.25">
      <c r="C103" s="983"/>
      <c r="D103" s="874" t="s">
        <v>3051</v>
      </c>
      <c r="E103" s="874"/>
      <c r="F103" s="874"/>
      <c r="G103" s="747"/>
      <c r="H103" s="703"/>
      <c r="I103" s="703"/>
      <c r="J103" s="986"/>
      <c r="K103"/>
      <c r="L103"/>
    </row>
    <row r="104" spans="3:12" ht="15.75" thickBot="1" x14ac:dyDescent="0.3">
      <c r="C104" s="939"/>
      <c r="D104" s="314" t="s">
        <v>231</v>
      </c>
      <c r="E104" s="125" t="s">
        <v>17</v>
      </c>
      <c r="F104" s="654" t="s">
        <v>440</v>
      </c>
      <c r="G104" s="985"/>
      <c r="H104" s="941"/>
      <c r="I104" s="941"/>
      <c r="J104" s="937"/>
      <c r="K104"/>
      <c r="L104"/>
    </row>
    <row r="105" spans="3:12" x14ac:dyDescent="0.25">
      <c r="C105" s="938"/>
      <c r="D105" s="632" t="s">
        <v>36</v>
      </c>
      <c r="E105" s="316" t="s">
        <v>17</v>
      </c>
      <c r="F105" s="652" t="s">
        <v>440</v>
      </c>
      <c r="G105" s="984" t="s">
        <v>3055</v>
      </c>
      <c r="H105" s="940" t="s">
        <v>3056</v>
      </c>
      <c r="I105" s="940" t="s">
        <v>3057</v>
      </c>
      <c r="J105" s="936" t="s">
        <v>1186</v>
      </c>
    </row>
    <row r="106" spans="3:12" ht="40.9" customHeight="1" thickBot="1" x14ac:dyDescent="0.3">
      <c r="C106" s="939"/>
      <c r="D106" s="314" t="s">
        <v>282</v>
      </c>
      <c r="E106" s="125" t="s">
        <v>26</v>
      </c>
      <c r="F106" s="654" t="s">
        <v>3058</v>
      </c>
      <c r="G106" s="985"/>
      <c r="H106" s="941"/>
      <c r="I106" s="941"/>
      <c r="J106" s="937"/>
    </row>
    <row r="107" spans="3:12" ht="25.5" customHeight="1" x14ac:dyDescent="0.25">
      <c r="C107" s="987"/>
      <c r="D107" s="990" t="s">
        <v>3059</v>
      </c>
      <c r="E107" s="991"/>
      <c r="F107" s="991"/>
      <c r="G107" s="992"/>
      <c r="H107" s="977" t="s">
        <v>3060</v>
      </c>
      <c r="I107" s="977" t="s">
        <v>3061</v>
      </c>
      <c r="J107" s="994" t="s">
        <v>1186</v>
      </c>
    </row>
    <row r="108" spans="3:12" ht="14.25" customHeight="1" x14ac:dyDescent="0.25">
      <c r="C108" s="988"/>
      <c r="D108" s="64" t="s">
        <v>174</v>
      </c>
      <c r="E108" s="64" t="s">
        <v>17</v>
      </c>
      <c r="F108" s="64" t="s">
        <v>440</v>
      </c>
      <c r="G108" s="4" t="s">
        <v>3062</v>
      </c>
      <c r="H108" s="993"/>
      <c r="I108" s="993"/>
      <c r="J108" s="995"/>
    </row>
    <row r="109" spans="3:12" ht="57.75" customHeight="1" thickBot="1" x14ac:dyDescent="0.3">
      <c r="C109" s="989"/>
      <c r="D109" s="655" t="s">
        <v>182</v>
      </c>
      <c r="E109" s="655" t="s">
        <v>66</v>
      </c>
      <c r="F109" s="74" t="s">
        <v>1088</v>
      </c>
      <c r="G109" s="309" t="s">
        <v>3063</v>
      </c>
      <c r="H109" s="978"/>
      <c r="I109" s="978"/>
      <c r="J109" s="996"/>
    </row>
    <row r="110" spans="3:12" ht="25.5" customHeight="1" x14ac:dyDescent="0.25">
      <c r="C110" s="987"/>
      <c r="D110" s="990" t="s">
        <v>3059</v>
      </c>
      <c r="E110" s="991"/>
      <c r="F110" s="991"/>
      <c r="G110" s="992"/>
      <c r="H110" s="977" t="s">
        <v>3064</v>
      </c>
      <c r="I110" s="977" t="s">
        <v>3065</v>
      </c>
      <c r="J110" s="994" t="s">
        <v>1186</v>
      </c>
    </row>
    <row r="111" spans="3:12" ht="15" customHeight="1" x14ac:dyDescent="0.25">
      <c r="C111" s="988"/>
      <c r="D111" s="64" t="s">
        <v>174</v>
      </c>
      <c r="E111" s="64" t="s">
        <v>17</v>
      </c>
      <c r="F111" s="64" t="s">
        <v>440</v>
      </c>
      <c r="G111" s="64" t="s">
        <v>440</v>
      </c>
      <c r="H111" s="993"/>
      <c r="I111" s="993"/>
      <c r="J111" s="995"/>
    </row>
    <row r="112" spans="3:12" ht="59.25" customHeight="1" thickBot="1" x14ac:dyDescent="0.3">
      <c r="C112" s="989"/>
      <c r="D112" s="655" t="s">
        <v>182</v>
      </c>
      <c r="E112" s="655" t="s">
        <v>66</v>
      </c>
      <c r="F112" s="74" t="s">
        <v>1088</v>
      </c>
      <c r="G112" s="74" t="s">
        <v>3062</v>
      </c>
      <c r="H112" s="978"/>
      <c r="I112" s="978"/>
      <c r="J112" s="996"/>
    </row>
    <row r="113" spans="1:10" ht="27.6" customHeight="1" x14ac:dyDescent="0.25">
      <c r="C113" s="1011"/>
      <c r="D113" s="990" t="s">
        <v>3066</v>
      </c>
      <c r="E113" s="991"/>
      <c r="F113" s="991"/>
      <c r="G113" s="992"/>
      <c r="H113" s="977" t="s">
        <v>3067</v>
      </c>
      <c r="I113" s="977" t="s">
        <v>3068</v>
      </c>
      <c r="J113" s="994" t="s">
        <v>1186</v>
      </c>
    </row>
    <row r="114" spans="1:10" ht="15.75" customHeight="1" x14ac:dyDescent="0.25">
      <c r="C114" s="1012"/>
      <c r="D114" s="5" t="s">
        <v>287</v>
      </c>
      <c r="E114" s="5" t="s">
        <v>17</v>
      </c>
      <c r="F114" s="5" t="s">
        <v>440</v>
      </c>
      <c r="G114" s="5" t="s">
        <v>440</v>
      </c>
      <c r="H114" s="993"/>
      <c r="I114" s="993"/>
      <c r="J114" s="995"/>
    </row>
    <row r="115" spans="1:10" ht="84" customHeight="1" thickBot="1" x14ac:dyDescent="0.3">
      <c r="C115" s="1013"/>
      <c r="D115" s="20" t="s">
        <v>298</v>
      </c>
      <c r="E115" s="74" t="s">
        <v>26</v>
      </c>
      <c r="F115" s="20" t="s">
        <v>299</v>
      </c>
      <c r="G115" s="74" t="s">
        <v>3062</v>
      </c>
      <c r="H115" s="978"/>
      <c r="I115" s="978"/>
      <c r="J115" s="996"/>
    </row>
    <row r="116" spans="1:10" s="244" customFormat="1" ht="39.6" customHeight="1" x14ac:dyDescent="0.25">
      <c r="B116"/>
      <c r="C116" s="997"/>
      <c r="D116" s="656" t="s">
        <v>1844</v>
      </c>
      <c r="E116" s="656" t="s">
        <v>26</v>
      </c>
      <c r="F116" s="656" t="s">
        <v>1946</v>
      </c>
      <c r="G116" s="656" t="s">
        <v>1946</v>
      </c>
      <c r="H116" s="1000" t="s">
        <v>3069</v>
      </c>
      <c r="I116" s="1003" t="s">
        <v>3070</v>
      </c>
      <c r="J116" s="1006" t="s">
        <v>1186</v>
      </c>
    </row>
    <row r="117" spans="1:10" s="244" customFormat="1" ht="39.6" customHeight="1" x14ac:dyDescent="0.25">
      <c r="B117"/>
      <c r="C117" s="998"/>
      <c r="D117" s="1009" t="s">
        <v>3071</v>
      </c>
      <c r="E117" s="1010"/>
      <c r="F117" s="1010"/>
      <c r="G117" s="1010"/>
      <c r="H117" s="1001"/>
      <c r="I117" s="1004"/>
      <c r="J117" s="1007"/>
    </row>
    <row r="118" spans="1:10" s="244" customFormat="1" ht="80.25" customHeight="1" x14ac:dyDescent="0.25">
      <c r="B118"/>
      <c r="C118" s="998"/>
      <c r="D118" s="648" t="s">
        <v>213</v>
      </c>
      <c r="E118" s="658" t="s">
        <v>26</v>
      </c>
      <c r="F118" s="648" t="s">
        <v>214</v>
      </c>
      <c r="G118" s="648" t="s">
        <v>3072</v>
      </c>
      <c r="H118" s="1001"/>
      <c r="I118" s="1004"/>
      <c r="J118" s="1007"/>
    </row>
    <row r="119" spans="1:10" s="244" customFormat="1" ht="39.6" customHeight="1" x14ac:dyDescent="0.25">
      <c r="B119"/>
      <c r="C119" s="998"/>
      <c r="D119" s="1009" t="s">
        <v>3073</v>
      </c>
      <c r="E119" s="1010"/>
      <c r="F119" s="1010"/>
      <c r="G119" s="1010"/>
      <c r="H119" s="1001"/>
      <c r="I119" s="1004"/>
      <c r="J119" s="1007"/>
    </row>
    <row r="120" spans="1:10" s="244" customFormat="1" ht="69" customHeight="1" thickBot="1" x14ac:dyDescent="0.3">
      <c r="B120"/>
      <c r="C120" s="999"/>
      <c r="D120" s="649" t="s">
        <v>240</v>
      </c>
      <c r="E120" s="659" t="s">
        <v>26</v>
      </c>
      <c r="F120" s="649" t="s">
        <v>241</v>
      </c>
      <c r="G120" s="649" t="s">
        <v>3074</v>
      </c>
      <c r="H120" s="1002"/>
      <c r="I120" s="1005"/>
      <c r="J120" s="1008"/>
    </row>
    <row r="121" spans="1:10" s="244" customFormat="1" ht="69" customHeight="1" x14ac:dyDescent="0.25">
      <c r="A121" s="248"/>
      <c r="B121"/>
      <c r="C121" s="1014"/>
      <c r="D121" s="656" t="s">
        <v>149</v>
      </c>
      <c r="E121" s="656" t="s">
        <v>26</v>
      </c>
      <c r="F121" s="656" t="s">
        <v>1821</v>
      </c>
      <c r="G121" s="656" t="s">
        <v>1848</v>
      </c>
      <c r="H121" s="1003" t="s">
        <v>3075</v>
      </c>
      <c r="I121" s="1003" t="s">
        <v>3076</v>
      </c>
      <c r="J121" s="1006" t="s">
        <v>1186</v>
      </c>
    </row>
    <row r="122" spans="1:10" s="244" customFormat="1" ht="69" customHeight="1" thickBot="1" x14ac:dyDescent="0.3">
      <c r="B122"/>
      <c r="C122" s="1015"/>
      <c r="D122" s="660" t="s">
        <v>1820</v>
      </c>
      <c r="E122" s="660" t="s">
        <v>26</v>
      </c>
      <c r="F122" s="660" t="s">
        <v>1847</v>
      </c>
      <c r="G122" s="660" t="s">
        <v>3077</v>
      </c>
      <c r="H122" s="1016"/>
      <c r="I122" s="1016"/>
      <c r="J122" s="1017"/>
    </row>
    <row r="123" spans="1:10" customFormat="1" ht="25.5" customHeight="1" x14ac:dyDescent="0.25">
      <c r="A123" s="248"/>
      <c r="C123" s="1018"/>
      <c r="D123" s="656" t="s">
        <v>165</v>
      </c>
      <c r="E123" s="656" t="s">
        <v>421</v>
      </c>
      <c r="F123" s="661" t="s">
        <v>10</v>
      </c>
      <c r="G123" s="1003" t="s">
        <v>3078</v>
      </c>
      <c r="H123" s="1003" t="s">
        <v>3079</v>
      </c>
      <c r="I123" s="1003" t="s">
        <v>3080</v>
      </c>
      <c r="J123" s="1022" t="s">
        <v>1186</v>
      </c>
    </row>
    <row r="124" spans="1:10" customFormat="1" ht="25.5" customHeight="1" thickBot="1" x14ac:dyDescent="0.3">
      <c r="A124" s="248"/>
      <c r="C124" s="1019"/>
      <c r="D124" s="649" t="s">
        <v>168</v>
      </c>
      <c r="E124" s="649" t="s">
        <v>421</v>
      </c>
      <c r="F124" s="662" t="s">
        <v>10</v>
      </c>
      <c r="G124" s="1005"/>
      <c r="H124" s="1005"/>
      <c r="I124" s="1005"/>
      <c r="J124" s="1023"/>
    </row>
    <row r="125" spans="1:10" customFormat="1" ht="25.5" customHeight="1" x14ac:dyDescent="0.25">
      <c r="C125" s="1018"/>
      <c r="D125" s="656" t="s">
        <v>1824</v>
      </c>
      <c r="E125" s="656" t="s">
        <v>421</v>
      </c>
      <c r="F125" s="661" t="s">
        <v>10</v>
      </c>
      <c r="G125" s="1003" t="s">
        <v>3081</v>
      </c>
      <c r="H125" s="1003" t="s">
        <v>3082</v>
      </c>
      <c r="I125" s="1003" t="s">
        <v>3083</v>
      </c>
      <c r="J125" s="1022" t="s">
        <v>1186</v>
      </c>
    </row>
    <row r="126" spans="1:10" customFormat="1" ht="25.5" customHeight="1" thickBot="1" x14ac:dyDescent="0.3">
      <c r="C126" s="1019"/>
      <c r="D126" s="660" t="s">
        <v>1825</v>
      </c>
      <c r="E126" s="660" t="s">
        <v>421</v>
      </c>
      <c r="F126" s="663" t="s">
        <v>10</v>
      </c>
      <c r="G126" s="1016"/>
      <c r="H126" s="1016"/>
      <c r="I126" s="1016"/>
      <c r="J126" s="1024"/>
    </row>
    <row r="127" spans="1:10" customFormat="1" ht="25.5" customHeight="1" x14ac:dyDescent="0.25">
      <c r="C127" s="664"/>
      <c r="D127" s="665" t="s">
        <v>476</v>
      </c>
      <c r="E127" s="666" t="s">
        <v>17</v>
      </c>
      <c r="F127" s="666" t="s">
        <v>440</v>
      </c>
      <c r="G127" s="656" t="s">
        <v>3104</v>
      </c>
      <c r="H127" s="1000" t="s">
        <v>3084</v>
      </c>
      <c r="I127" s="1000" t="s">
        <v>3085</v>
      </c>
      <c r="J127" s="1020" t="s">
        <v>1186</v>
      </c>
    </row>
    <row r="128" spans="1:10" customFormat="1" ht="220.5" customHeight="1" thickBot="1" x14ac:dyDescent="0.3">
      <c r="A128" s="248"/>
      <c r="C128" s="667"/>
      <c r="D128" s="649" t="s">
        <v>431</v>
      </c>
      <c r="E128" s="649" t="s">
        <v>26</v>
      </c>
      <c r="F128" s="649" t="s">
        <v>1030</v>
      </c>
      <c r="G128" s="649" t="s">
        <v>3086</v>
      </c>
      <c r="H128" s="1002"/>
      <c r="I128" s="1002"/>
      <c r="J128" s="1021"/>
    </row>
    <row r="129" spans="1:12" customFormat="1" ht="23.25" customHeight="1" x14ac:dyDescent="0.25">
      <c r="A129" s="248"/>
      <c r="C129" s="668"/>
      <c r="D129" s="669" t="s">
        <v>476</v>
      </c>
      <c r="E129" s="670" t="s">
        <v>17</v>
      </c>
      <c r="F129" s="670" t="s">
        <v>440</v>
      </c>
      <c r="G129" s="671" t="s">
        <v>3104</v>
      </c>
      <c r="H129" s="1000" t="s">
        <v>3087</v>
      </c>
      <c r="I129" s="1000" t="s">
        <v>3088</v>
      </c>
      <c r="J129" s="1020" t="s">
        <v>1186</v>
      </c>
    </row>
    <row r="130" spans="1:12" customFormat="1" ht="214.5" customHeight="1" thickBot="1" x14ac:dyDescent="0.3">
      <c r="C130" s="668"/>
      <c r="D130" s="660" t="s">
        <v>119</v>
      </c>
      <c r="E130" s="660" t="s">
        <v>26</v>
      </c>
      <c r="F130" s="660" t="s">
        <v>1030</v>
      </c>
      <c r="G130" s="660" t="s">
        <v>3086</v>
      </c>
      <c r="H130" s="1002"/>
      <c r="I130" s="1002"/>
      <c r="J130" s="1021"/>
    </row>
    <row r="131" spans="1:12" ht="81" customHeight="1" x14ac:dyDescent="0.25">
      <c r="C131" s="1029"/>
      <c r="D131" s="665" t="s">
        <v>446</v>
      </c>
      <c r="E131" s="666" t="s">
        <v>66</v>
      </c>
      <c r="F131" s="666" t="s">
        <v>447</v>
      </c>
      <c r="G131" s="666" t="s">
        <v>3021</v>
      </c>
      <c r="H131" s="1000" t="s">
        <v>3089</v>
      </c>
      <c r="I131" s="1000" t="s">
        <v>3090</v>
      </c>
      <c r="J131" s="1020" t="s">
        <v>1186</v>
      </c>
    </row>
    <row r="132" spans="1:12" customFormat="1" ht="76.5" customHeight="1" thickBot="1" x14ac:dyDescent="0.3">
      <c r="A132" s="248"/>
      <c r="C132" s="1030"/>
      <c r="D132" s="660" t="s">
        <v>81</v>
      </c>
      <c r="E132" s="660" t="s">
        <v>26</v>
      </c>
      <c r="F132" s="660" t="s">
        <v>82</v>
      </c>
      <c r="G132" s="660" t="s">
        <v>3091</v>
      </c>
      <c r="H132" s="1001"/>
      <c r="I132" s="1001"/>
      <c r="J132" s="1031"/>
    </row>
    <row r="133" spans="1:12" customFormat="1" ht="36.75" customHeight="1" x14ac:dyDescent="0.25">
      <c r="A133" s="93"/>
      <c r="C133" s="1032"/>
      <c r="D133" s="1035" t="s">
        <v>3092</v>
      </c>
      <c r="E133" s="1036"/>
      <c r="F133" s="1036"/>
      <c r="G133" s="1037"/>
      <c r="H133" s="1003" t="s">
        <v>3093</v>
      </c>
      <c r="I133" s="1003" t="s">
        <v>3094</v>
      </c>
      <c r="J133" s="1038" t="s">
        <v>1186</v>
      </c>
    </row>
    <row r="134" spans="1:12" customFormat="1" ht="36.75" customHeight="1" x14ac:dyDescent="0.25">
      <c r="A134" s="248"/>
      <c r="C134" s="1033"/>
      <c r="D134" s="1009" t="s">
        <v>3095</v>
      </c>
      <c r="E134" s="1009"/>
      <c r="F134" s="1009"/>
      <c r="G134" s="1041"/>
      <c r="H134" s="1004"/>
      <c r="I134" s="1004"/>
      <c r="J134" s="1039"/>
    </row>
    <row r="135" spans="1:12" customFormat="1" ht="67.5" customHeight="1" x14ac:dyDescent="0.25">
      <c r="A135" s="93"/>
      <c r="C135" s="1033"/>
      <c r="D135" s="648" t="s">
        <v>81</v>
      </c>
      <c r="E135" s="648" t="s">
        <v>26</v>
      </c>
      <c r="F135" s="648" t="s">
        <v>82</v>
      </c>
      <c r="G135" s="673" t="s">
        <v>3096</v>
      </c>
      <c r="H135" s="1004"/>
      <c r="I135" s="1004"/>
      <c r="J135" s="1039"/>
    </row>
    <row r="136" spans="1:12" customFormat="1" ht="36.75" customHeight="1" x14ac:dyDescent="0.25">
      <c r="A136" s="93"/>
      <c r="C136" s="1033"/>
      <c r="D136" s="1009" t="s">
        <v>3097</v>
      </c>
      <c r="E136" s="1009"/>
      <c r="F136" s="1009"/>
      <c r="G136" s="1041"/>
      <c r="H136" s="1004"/>
      <c r="I136" s="1004"/>
      <c r="J136" s="1039"/>
    </row>
    <row r="137" spans="1:12" customFormat="1" ht="68.25" customHeight="1" thickBot="1" x14ac:dyDescent="0.3">
      <c r="A137" s="93"/>
      <c r="C137" s="1034"/>
      <c r="D137" s="649" t="s">
        <v>81</v>
      </c>
      <c r="E137" s="649" t="s">
        <v>26</v>
      </c>
      <c r="F137" s="649" t="s">
        <v>82</v>
      </c>
      <c r="G137" s="674" t="s">
        <v>3096</v>
      </c>
      <c r="H137" s="1005"/>
      <c r="I137" s="1005"/>
      <c r="J137" s="1040"/>
    </row>
    <row r="138" spans="1:12" customFormat="1" ht="37.5" customHeight="1" x14ac:dyDescent="0.25">
      <c r="A138" s="93"/>
      <c r="C138" s="1032"/>
      <c r="D138" s="1035" t="s">
        <v>3092</v>
      </c>
      <c r="E138" s="1036"/>
      <c r="F138" s="1036"/>
      <c r="G138" s="1037"/>
      <c r="H138" s="657"/>
      <c r="I138" s="657"/>
      <c r="J138" s="672"/>
    </row>
    <row r="139" spans="1:12" customFormat="1" ht="36.75" customHeight="1" x14ac:dyDescent="0.25">
      <c r="A139" s="93"/>
      <c r="C139" s="1033"/>
      <c r="D139" s="1045" t="s">
        <v>3095</v>
      </c>
      <c r="E139" s="1045"/>
      <c r="F139" s="1045"/>
      <c r="G139" s="1045"/>
      <c r="H139" s="1025" t="s">
        <v>3098</v>
      </c>
      <c r="I139" s="1025" t="s">
        <v>3099</v>
      </c>
      <c r="J139" s="1026" t="s">
        <v>1186</v>
      </c>
    </row>
    <row r="140" spans="1:12" customFormat="1" ht="67.5" customHeight="1" x14ac:dyDescent="0.25">
      <c r="A140" s="93"/>
      <c r="C140" s="1033"/>
      <c r="D140" s="648" t="s">
        <v>81</v>
      </c>
      <c r="E140" s="648" t="s">
        <v>26</v>
      </c>
      <c r="F140" s="648" t="s">
        <v>82</v>
      </c>
      <c r="G140" s="658" t="s">
        <v>3100</v>
      </c>
      <c r="H140" s="1004"/>
      <c r="I140" s="1004"/>
      <c r="J140" s="1027"/>
    </row>
    <row r="141" spans="1:12" customFormat="1" ht="36" customHeight="1" x14ac:dyDescent="0.25">
      <c r="C141" s="1033"/>
      <c r="D141" s="1009" t="s">
        <v>3097</v>
      </c>
      <c r="E141" s="1009"/>
      <c r="F141" s="1009"/>
      <c r="G141" s="1009"/>
      <c r="H141" s="1004"/>
      <c r="I141" s="1004"/>
      <c r="J141" s="1027"/>
    </row>
    <row r="142" spans="1:12" ht="68.25" customHeight="1" thickBot="1" x14ac:dyDescent="0.3">
      <c r="C142" s="1034"/>
      <c r="D142" s="649" t="s">
        <v>81</v>
      </c>
      <c r="E142" s="649" t="s">
        <v>26</v>
      </c>
      <c r="F142" s="649" t="s">
        <v>82</v>
      </c>
      <c r="G142" s="659" t="s">
        <v>3100</v>
      </c>
      <c r="H142" s="1005"/>
      <c r="I142" s="1005"/>
      <c r="J142" s="1028"/>
    </row>
    <row r="143" spans="1:12" ht="45.75" customHeight="1" thickBot="1" x14ac:dyDescent="0.3">
      <c r="A143" s="248"/>
      <c r="C143" s="675"/>
      <c r="D143" s="1042" t="s">
        <v>3101</v>
      </c>
      <c r="E143" s="1043"/>
      <c r="F143" s="1043"/>
      <c r="G143" s="1044"/>
      <c r="H143" s="676" t="s">
        <v>3102</v>
      </c>
      <c r="I143" s="676" t="s">
        <v>3103</v>
      </c>
      <c r="J143" s="677" t="s">
        <v>1186</v>
      </c>
    </row>
    <row r="144" spans="1:12" ht="16.5" customHeight="1" x14ac:dyDescent="0.25">
      <c r="C144" s="103"/>
      <c r="D144" s="103"/>
      <c r="E144" s="103"/>
      <c r="F144" s="103"/>
      <c r="G144" s="103"/>
      <c r="I144" s="542"/>
      <c r="K144"/>
      <c r="L144"/>
    </row>
    <row r="145" spans="3:12" ht="14.25" customHeight="1" thickBot="1" x14ac:dyDescent="0.3">
      <c r="C145" s="864" t="s">
        <v>1235</v>
      </c>
      <c r="D145" s="864"/>
      <c r="E145" s="142"/>
      <c r="F145" s="142"/>
      <c r="G145" s="142"/>
      <c r="H145" s="539"/>
      <c r="I145" s="539"/>
      <c r="J145" s="545"/>
      <c r="K145"/>
      <c r="L145" s="319"/>
    </row>
    <row r="146" spans="3:12" ht="27" customHeight="1" thickBot="1" x14ac:dyDescent="0.3">
      <c r="C146" s="103"/>
      <c r="D146" s="103"/>
      <c r="E146" s="103"/>
      <c r="F146" s="103"/>
      <c r="G146" s="103"/>
      <c r="I146" s="542"/>
      <c r="K146"/>
      <c r="L146"/>
    </row>
    <row r="147" spans="3:12" ht="22.5" x14ac:dyDescent="0.25">
      <c r="C147" s="932"/>
      <c r="D147" s="934" t="s">
        <v>486</v>
      </c>
      <c r="E147" s="934" t="s">
        <v>485</v>
      </c>
      <c r="F147" s="934" t="s">
        <v>483</v>
      </c>
      <c r="G147" s="934" t="s">
        <v>484</v>
      </c>
      <c r="H147" s="975" t="s">
        <v>1234</v>
      </c>
      <c r="I147" s="975" t="s">
        <v>1233</v>
      </c>
      <c r="J147" s="346" t="s">
        <v>1232</v>
      </c>
      <c r="K147"/>
      <c r="L147"/>
    </row>
    <row r="148" spans="3:12" ht="15" customHeight="1" thickBot="1" x14ac:dyDescent="0.3">
      <c r="C148" s="933"/>
      <c r="D148" s="935"/>
      <c r="E148" s="935"/>
      <c r="F148" s="935"/>
      <c r="G148" s="935"/>
      <c r="H148" s="976"/>
      <c r="I148" s="976"/>
      <c r="J148" s="320" t="s">
        <v>1231</v>
      </c>
    </row>
    <row r="149" spans="3:12" ht="15" customHeight="1" x14ac:dyDescent="0.25">
      <c r="C149" s="1046"/>
      <c r="D149" s="317" t="s">
        <v>476</v>
      </c>
      <c r="E149" s="316" t="s">
        <v>17</v>
      </c>
      <c r="F149" s="316" t="s">
        <v>440</v>
      </c>
      <c r="G149" s="1048" t="s">
        <v>1227</v>
      </c>
      <c r="H149" s="955" t="s">
        <v>1226</v>
      </c>
      <c r="I149" s="955" t="s">
        <v>1225</v>
      </c>
      <c r="J149" s="957" t="s">
        <v>1186</v>
      </c>
    </row>
    <row r="150" spans="3:12" ht="27" customHeight="1" x14ac:dyDescent="0.25">
      <c r="C150" s="959"/>
      <c r="D150" s="729" t="s">
        <v>2671</v>
      </c>
      <c r="E150" s="730"/>
      <c r="F150" s="731"/>
      <c r="G150" s="1049"/>
      <c r="H150" s="960"/>
      <c r="I150" s="960"/>
      <c r="J150" s="961"/>
      <c r="K150"/>
      <c r="L150" s="319"/>
    </row>
    <row r="151" spans="3:12" ht="27" customHeight="1" thickBot="1" x14ac:dyDescent="0.3">
      <c r="C151" s="1047"/>
      <c r="D151" s="314" t="s">
        <v>139</v>
      </c>
      <c r="E151" s="125" t="s">
        <v>17</v>
      </c>
      <c r="F151" s="125" t="s">
        <v>440</v>
      </c>
      <c r="G151" s="1050"/>
      <c r="H151" s="956"/>
      <c r="I151" s="956"/>
      <c r="J151" s="958"/>
      <c r="K151"/>
      <c r="L151"/>
    </row>
    <row r="152" spans="3:12" x14ac:dyDescent="0.25">
      <c r="C152" s="981"/>
      <c r="D152" s="315" t="s">
        <v>193</v>
      </c>
      <c r="E152" s="315" t="s">
        <v>17</v>
      </c>
      <c r="F152" s="315" t="s">
        <v>440</v>
      </c>
      <c r="G152" s="1048" t="s">
        <v>1230</v>
      </c>
      <c r="H152" s="955" t="s">
        <v>1229</v>
      </c>
      <c r="I152" s="955" t="s">
        <v>1228</v>
      </c>
      <c r="J152" s="1051" t="s">
        <v>1186</v>
      </c>
      <c r="K152"/>
      <c r="L152"/>
    </row>
    <row r="153" spans="3:12" ht="30.75" customHeight="1" thickBot="1" x14ac:dyDescent="0.3">
      <c r="C153" s="982"/>
      <c r="D153" s="20" t="s">
        <v>197</v>
      </c>
      <c r="E153" s="20" t="s">
        <v>17</v>
      </c>
      <c r="F153" s="20" t="s">
        <v>440</v>
      </c>
      <c r="G153" s="1050"/>
      <c r="H153" s="956"/>
      <c r="I153" s="956"/>
      <c r="J153" s="1052"/>
    </row>
    <row r="154" spans="3:12" ht="18.75" customHeight="1" x14ac:dyDescent="0.25">
      <c r="C154" s="1046"/>
      <c r="D154" s="317" t="s">
        <v>476</v>
      </c>
      <c r="E154" s="316" t="s">
        <v>17</v>
      </c>
      <c r="F154" s="316" t="s">
        <v>440</v>
      </c>
      <c r="G154" s="1048" t="s">
        <v>1227</v>
      </c>
      <c r="H154" s="955" t="s">
        <v>1226</v>
      </c>
      <c r="I154" s="955" t="s">
        <v>1225</v>
      </c>
      <c r="J154" s="957" t="s">
        <v>1186</v>
      </c>
    </row>
    <row r="155" spans="3:12" ht="24" customHeight="1" x14ac:dyDescent="0.25">
      <c r="C155" s="959"/>
      <c r="D155" s="729" t="s">
        <v>2671</v>
      </c>
      <c r="E155" s="730"/>
      <c r="F155" s="731"/>
      <c r="G155" s="1049"/>
      <c r="H155" s="960"/>
      <c r="I155" s="960"/>
      <c r="J155" s="961"/>
    </row>
    <row r="156" spans="3:12" ht="15.75" thickBot="1" x14ac:dyDescent="0.3">
      <c r="C156" s="1047"/>
      <c r="D156" s="314" t="s">
        <v>139</v>
      </c>
      <c r="E156" s="125" t="s">
        <v>17</v>
      </c>
      <c r="F156" s="125" t="s">
        <v>440</v>
      </c>
      <c r="G156" s="1050"/>
      <c r="H156" s="956"/>
      <c r="I156" s="956"/>
      <c r="J156" s="958"/>
    </row>
    <row r="157" spans="3:12" ht="28.5" customHeight="1" x14ac:dyDescent="0.25">
      <c r="C157" s="1046"/>
      <c r="D157" s="1053" t="s">
        <v>2672</v>
      </c>
      <c r="E157" s="1054"/>
      <c r="F157" s="1055"/>
      <c r="G157" s="1048" t="s">
        <v>1224</v>
      </c>
      <c r="H157" s="955" t="s">
        <v>1223</v>
      </c>
      <c r="I157" s="955" t="s">
        <v>1222</v>
      </c>
      <c r="J157" s="957" t="s">
        <v>1186</v>
      </c>
    </row>
    <row r="158" spans="3:12" x14ac:dyDescent="0.25">
      <c r="C158" s="959"/>
      <c r="D158" s="253" t="s">
        <v>227</v>
      </c>
      <c r="E158" s="42" t="s">
        <v>17</v>
      </c>
      <c r="F158" s="42" t="s">
        <v>440</v>
      </c>
      <c r="G158" s="1049"/>
      <c r="H158" s="960"/>
      <c r="I158" s="960"/>
      <c r="J158" s="961"/>
    </row>
    <row r="159" spans="3:12" ht="24.75" customHeight="1" x14ac:dyDescent="0.25">
      <c r="C159" s="959"/>
      <c r="D159" s="729" t="s">
        <v>2671</v>
      </c>
      <c r="E159" s="730"/>
      <c r="F159" s="731"/>
      <c r="G159" s="1049"/>
      <c r="H159" s="960"/>
      <c r="I159" s="960"/>
      <c r="J159" s="961"/>
    </row>
    <row r="160" spans="3:12" x14ac:dyDescent="0.25">
      <c r="C160" s="959"/>
      <c r="D160" s="253" t="s">
        <v>139</v>
      </c>
      <c r="E160" s="42" t="s">
        <v>17</v>
      </c>
      <c r="F160" s="42" t="s">
        <v>440</v>
      </c>
      <c r="G160" s="1056"/>
      <c r="H160" s="960"/>
      <c r="I160" s="960"/>
      <c r="J160" s="961"/>
    </row>
    <row r="161" spans="3:10" ht="88.5" customHeight="1" thickBot="1" x14ac:dyDescent="0.3">
      <c r="C161" s="1047"/>
      <c r="D161" s="314" t="s">
        <v>143</v>
      </c>
      <c r="E161" s="125" t="s">
        <v>26</v>
      </c>
      <c r="F161" s="20" t="s">
        <v>144</v>
      </c>
      <c r="G161" s="540" t="s">
        <v>1196</v>
      </c>
      <c r="H161" s="956"/>
      <c r="I161" s="956"/>
      <c r="J161" s="958"/>
    </row>
    <row r="162" spans="3:10" x14ac:dyDescent="0.25">
      <c r="C162" s="1046"/>
      <c r="D162" s="317" t="s">
        <v>476</v>
      </c>
      <c r="E162" s="316" t="s">
        <v>17</v>
      </c>
      <c r="F162" s="316" t="s">
        <v>440</v>
      </c>
      <c r="G162" s="1048" t="s">
        <v>1221</v>
      </c>
      <c r="H162" s="955" t="s">
        <v>1220</v>
      </c>
      <c r="I162" s="955" t="s">
        <v>1219</v>
      </c>
      <c r="J162" s="957" t="s">
        <v>1186</v>
      </c>
    </row>
    <row r="163" spans="3:10" ht="34.5" thickBot="1" x14ac:dyDescent="0.3">
      <c r="C163" s="1047"/>
      <c r="D163" s="314" t="s">
        <v>282</v>
      </c>
      <c r="E163" s="125" t="s">
        <v>26</v>
      </c>
      <c r="F163" s="125" t="s">
        <v>283</v>
      </c>
      <c r="G163" s="1050"/>
      <c r="H163" s="956"/>
      <c r="I163" s="956"/>
      <c r="J163" s="958"/>
    </row>
    <row r="164" spans="3:10" ht="27.75" customHeight="1" x14ac:dyDescent="0.25">
      <c r="C164" s="1057"/>
      <c r="D164" s="312" t="s">
        <v>476</v>
      </c>
      <c r="E164" s="311" t="s">
        <v>17</v>
      </c>
      <c r="F164" s="311" t="s">
        <v>440</v>
      </c>
      <c r="G164" s="1060" t="s">
        <v>1218</v>
      </c>
      <c r="H164" s="977" t="s">
        <v>1217</v>
      </c>
      <c r="I164" s="977" t="s">
        <v>1216</v>
      </c>
      <c r="J164" s="1063" t="s">
        <v>1186</v>
      </c>
    </row>
    <row r="165" spans="3:10" ht="33" customHeight="1" x14ac:dyDescent="0.25">
      <c r="C165" s="1058"/>
      <c r="D165" s="748" t="s">
        <v>2673</v>
      </c>
      <c r="E165" s="749"/>
      <c r="F165" s="888"/>
      <c r="G165" s="1061"/>
      <c r="H165" s="993"/>
      <c r="I165" s="993"/>
      <c r="J165" s="1064"/>
    </row>
    <row r="166" spans="3:10" ht="15.75" thickBot="1" x14ac:dyDescent="0.3">
      <c r="C166" s="1059"/>
      <c r="D166" s="310" t="s">
        <v>151</v>
      </c>
      <c r="E166" s="309" t="s">
        <v>17</v>
      </c>
      <c r="F166" s="309" t="s">
        <v>440</v>
      </c>
      <c r="G166" s="1062"/>
      <c r="H166" s="978"/>
      <c r="I166" s="978"/>
      <c r="J166" s="1065"/>
    </row>
    <row r="167" spans="3:10" ht="30" customHeight="1" x14ac:dyDescent="0.25">
      <c r="C167" s="1057"/>
      <c r="D167" s="312" t="s">
        <v>476</v>
      </c>
      <c r="E167" s="311" t="s">
        <v>17</v>
      </c>
      <c r="F167" s="311" t="s">
        <v>440</v>
      </c>
      <c r="G167" s="1060" t="s">
        <v>1215</v>
      </c>
      <c r="H167" s="977" t="s">
        <v>1214</v>
      </c>
      <c r="I167" s="977" t="s">
        <v>1213</v>
      </c>
      <c r="J167" s="1063" t="s">
        <v>1186</v>
      </c>
    </row>
    <row r="168" spans="3:10" ht="30.75" customHeight="1" x14ac:dyDescent="0.25">
      <c r="C168" s="1058"/>
      <c r="D168" s="748" t="s">
        <v>2674</v>
      </c>
      <c r="E168" s="749"/>
      <c r="F168" s="888"/>
      <c r="G168" s="1061"/>
      <c r="H168" s="993"/>
      <c r="I168" s="993"/>
      <c r="J168" s="1064"/>
    </row>
    <row r="169" spans="3:10" ht="15.75" thickBot="1" x14ac:dyDescent="0.3">
      <c r="C169" s="1059"/>
      <c r="D169" s="310" t="s">
        <v>174</v>
      </c>
      <c r="E169" s="309" t="s">
        <v>17</v>
      </c>
      <c r="F169" s="309" t="s">
        <v>440</v>
      </c>
      <c r="G169" s="1062"/>
      <c r="H169" s="978"/>
      <c r="I169" s="978"/>
      <c r="J169" s="1065"/>
    </row>
    <row r="170" spans="3:10" ht="28.5" customHeight="1" x14ac:dyDescent="0.25">
      <c r="C170" s="1057"/>
      <c r="D170" s="312" t="s">
        <v>476</v>
      </c>
      <c r="E170" s="311" t="s">
        <v>17</v>
      </c>
      <c r="F170" s="311" t="s">
        <v>440</v>
      </c>
      <c r="G170" s="1060" t="s">
        <v>1212</v>
      </c>
      <c r="H170" s="977" t="s">
        <v>1211</v>
      </c>
      <c r="I170" s="977" t="s">
        <v>1210</v>
      </c>
      <c r="J170" s="1063" t="s">
        <v>1186</v>
      </c>
    </row>
    <row r="171" spans="3:10" ht="30" customHeight="1" x14ac:dyDescent="0.25">
      <c r="C171" s="1058"/>
      <c r="D171" s="748" t="s">
        <v>2675</v>
      </c>
      <c r="E171" s="749"/>
      <c r="F171" s="888"/>
      <c r="G171" s="1061"/>
      <c r="H171" s="993"/>
      <c r="I171" s="993"/>
      <c r="J171" s="1064"/>
    </row>
    <row r="172" spans="3:10" ht="23.25" customHeight="1" thickBot="1" x14ac:dyDescent="0.3">
      <c r="C172" s="1059"/>
      <c r="D172" s="310" t="s">
        <v>193</v>
      </c>
      <c r="E172" s="309" t="s">
        <v>17</v>
      </c>
      <c r="F172" s="309" t="s">
        <v>440</v>
      </c>
      <c r="G172" s="1062"/>
      <c r="H172" s="978"/>
      <c r="I172" s="978"/>
      <c r="J172" s="1065"/>
    </row>
    <row r="173" spans="3:10" ht="29.25" customHeight="1" x14ac:dyDescent="0.25">
      <c r="C173" s="1057"/>
      <c r="D173" s="312" t="s">
        <v>476</v>
      </c>
      <c r="E173" s="311" t="s">
        <v>17</v>
      </c>
      <c r="F173" s="311" t="s">
        <v>440</v>
      </c>
      <c r="G173" s="1060" t="s">
        <v>1209</v>
      </c>
      <c r="H173" s="977" t="s">
        <v>1208</v>
      </c>
      <c r="I173" s="977" t="s">
        <v>1207</v>
      </c>
      <c r="J173" s="1063" t="s">
        <v>1186</v>
      </c>
    </row>
    <row r="174" spans="3:10" ht="30" customHeight="1" x14ac:dyDescent="0.25">
      <c r="C174" s="1058"/>
      <c r="D174" s="748" t="s">
        <v>2672</v>
      </c>
      <c r="E174" s="749"/>
      <c r="F174" s="888"/>
      <c r="G174" s="1061"/>
      <c r="H174" s="993"/>
      <c r="I174" s="993"/>
      <c r="J174" s="1064"/>
    </row>
    <row r="175" spans="3:10" ht="28.5" customHeight="1" thickBot="1" x14ac:dyDescent="0.3">
      <c r="C175" s="1059"/>
      <c r="D175" s="310" t="s">
        <v>227</v>
      </c>
      <c r="E175" s="309" t="s">
        <v>17</v>
      </c>
      <c r="F175" s="309" t="s">
        <v>440</v>
      </c>
      <c r="G175" s="1062"/>
      <c r="H175" s="978"/>
      <c r="I175" s="978"/>
      <c r="J175" s="1065"/>
    </row>
    <row r="176" spans="3:10" ht="30" customHeight="1" x14ac:dyDescent="0.25">
      <c r="C176" s="1066"/>
      <c r="D176" s="1069" t="s">
        <v>2676</v>
      </c>
      <c r="E176" s="1070"/>
      <c r="F176" s="1070"/>
      <c r="G176" s="1071"/>
      <c r="H176" s="977" t="s">
        <v>1206</v>
      </c>
      <c r="I176" s="977" t="s">
        <v>1205</v>
      </c>
      <c r="J176" s="1063" t="s">
        <v>1186</v>
      </c>
    </row>
    <row r="177" spans="3:10" ht="33.75" customHeight="1" x14ac:dyDescent="0.25">
      <c r="C177" s="1067"/>
      <c r="D177" s="748" t="s">
        <v>2677</v>
      </c>
      <c r="E177" s="749"/>
      <c r="F177" s="888"/>
      <c r="G177" s="1072" t="s">
        <v>1204</v>
      </c>
      <c r="H177" s="993"/>
      <c r="I177" s="993"/>
      <c r="J177" s="1064"/>
    </row>
    <row r="178" spans="3:10" ht="31.5" customHeight="1" x14ac:dyDescent="0.25">
      <c r="C178" s="1067"/>
      <c r="D178" s="272" t="s">
        <v>174</v>
      </c>
      <c r="E178" s="266" t="s">
        <v>17</v>
      </c>
      <c r="F178" s="266" t="s">
        <v>440</v>
      </c>
      <c r="G178" s="1061"/>
      <c r="H178" s="993"/>
      <c r="I178" s="993"/>
      <c r="J178" s="1064"/>
    </row>
    <row r="179" spans="3:10" ht="30.75" customHeight="1" x14ac:dyDescent="0.25">
      <c r="C179" s="1067"/>
      <c r="D179" s="748" t="s">
        <v>2671</v>
      </c>
      <c r="E179" s="749"/>
      <c r="F179" s="888"/>
      <c r="G179" s="1061"/>
      <c r="H179" s="993"/>
      <c r="I179" s="993"/>
      <c r="J179" s="1064"/>
    </row>
    <row r="180" spans="3:10" ht="29.25" customHeight="1" x14ac:dyDescent="0.25">
      <c r="C180" s="1067"/>
      <c r="D180" s="272" t="s">
        <v>139</v>
      </c>
      <c r="E180" s="266" t="s">
        <v>17</v>
      </c>
      <c r="F180" s="266" t="s">
        <v>440</v>
      </c>
      <c r="G180" s="1073"/>
      <c r="H180" s="993"/>
      <c r="I180" s="993"/>
      <c r="J180" s="1064"/>
    </row>
    <row r="181" spans="3:10" ht="79.5" thickBot="1" x14ac:dyDescent="0.3">
      <c r="C181" s="1068"/>
      <c r="D181" s="310" t="s">
        <v>143</v>
      </c>
      <c r="E181" s="309" t="s">
        <v>26</v>
      </c>
      <c r="F181" s="74" t="s">
        <v>144</v>
      </c>
      <c r="G181" s="308" t="s">
        <v>1196</v>
      </c>
      <c r="H181" s="978"/>
      <c r="I181" s="978"/>
      <c r="J181" s="1065"/>
    </row>
    <row r="182" spans="3:10" ht="33" customHeight="1" x14ac:dyDescent="0.25">
      <c r="C182" s="1057"/>
      <c r="D182" s="990" t="s">
        <v>2674</v>
      </c>
      <c r="E182" s="991"/>
      <c r="F182" s="992"/>
      <c r="G182" s="1060" t="s">
        <v>1203</v>
      </c>
      <c r="H182" s="977" t="s">
        <v>1202</v>
      </c>
      <c r="I182" s="977" t="s">
        <v>1201</v>
      </c>
      <c r="J182" s="1063" t="s">
        <v>1186</v>
      </c>
    </row>
    <row r="183" spans="3:10" ht="30" customHeight="1" x14ac:dyDescent="0.25">
      <c r="C183" s="1058"/>
      <c r="D183" s="272" t="s">
        <v>174</v>
      </c>
      <c r="E183" s="266" t="s">
        <v>17</v>
      </c>
      <c r="F183" s="266" t="s">
        <v>440</v>
      </c>
      <c r="G183" s="1061"/>
      <c r="H183" s="993"/>
      <c r="I183" s="993"/>
      <c r="J183" s="1064"/>
    </row>
    <row r="184" spans="3:10" ht="30" customHeight="1" x14ac:dyDescent="0.25">
      <c r="C184" s="1058"/>
      <c r="D184" s="748" t="s">
        <v>2671</v>
      </c>
      <c r="E184" s="749"/>
      <c r="F184" s="888"/>
      <c r="G184" s="1061"/>
      <c r="H184" s="993"/>
      <c r="I184" s="993"/>
      <c r="J184" s="1064"/>
    </row>
    <row r="185" spans="3:10" ht="30" customHeight="1" x14ac:dyDescent="0.25">
      <c r="C185" s="1058"/>
      <c r="D185" s="272" t="s">
        <v>139</v>
      </c>
      <c r="E185" s="266" t="s">
        <v>17</v>
      </c>
      <c r="F185" s="266" t="s">
        <v>440</v>
      </c>
      <c r="G185" s="1073"/>
      <c r="H185" s="993"/>
      <c r="I185" s="993"/>
      <c r="J185" s="1064"/>
    </row>
    <row r="186" spans="3:10" ht="79.5" thickBot="1" x14ac:dyDescent="0.3">
      <c r="C186" s="1059"/>
      <c r="D186" s="310" t="s">
        <v>143</v>
      </c>
      <c r="E186" s="309" t="s">
        <v>26</v>
      </c>
      <c r="F186" s="74" t="s">
        <v>144</v>
      </c>
      <c r="G186" s="308" t="s">
        <v>1200</v>
      </c>
      <c r="H186" s="978"/>
      <c r="I186" s="978"/>
      <c r="J186" s="1065"/>
    </row>
    <row r="187" spans="3:10" ht="35.25" customHeight="1" x14ac:dyDescent="0.25">
      <c r="C187" s="1057"/>
      <c r="D187" s="990" t="s">
        <v>2675</v>
      </c>
      <c r="E187" s="991"/>
      <c r="F187" s="992"/>
      <c r="G187" s="1060" t="s">
        <v>1199</v>
      </c>
      <c r="H187" s="977" t="s">
        <v>1198</v>
      </c>
      <c r="I187" s="977" t="s">
        <v>1197</v>
      </c>
      <c r="J187" s="1063" t="s">
        <v>1186</v>
      </c>
    </row>
    <row r="188" spans="3:10" x14ac:dyDescent="0.25">
      <c r="C188" s="1058"/>
      <c r="D188" s="272" t="s">
        <v>193</v>
      </c>
      <c r="E188" s="266" t="s">
        <v>17</v>
      </c>
      <c r="F188" s="266" t="s">
        <v>440</v>
      </c>
      <c r="G188" s="1061"/>
      <c r="H188" s="993"/>
      <c r="I188" s="993"/>
      <c r="J188" s="1064"/>
    </row>
    <row r="189" spans="3:10" ht="31.5" customHeight="1" x14ac:dyDescent="0.25">
      <c r="C189" s="1058"/>
      <c r="D189" s="748" t="s">
        <v>2671</v>
      </c>
      <c r="E189" s="749"/>
      <c r="F189" s="888"/>
      <c r="G189" s="1061"/>
      <c r="H189" s="993"/>
      <c r="I189" s="993"/>
      <c r="J189" s="1064"/>
    </row>
    <row r="190" spans="3:10" x14ac:dyDescent="0.25">
      <c r="C190" s="1058"/>
      <c r="D190" s="272" t="s">
        <v>139</v>
      </c>
      <c r="E190" s="266" t="s">
        <v>17</v>
      </c>
      <c r="F190" s="266" t="s">
        <v>440</v>
      </c>
      <c r="G190" s="1073"/>
      <c r="H190" s="993"/>
      <c r="I190" s="993"/>
      <c r="J190" s="1064"/>
    </row>
    <row r="191" spans="3:10" ht="84" customHeight="1" thickBot="1" x14ac:dyDescent="0.3">
      <c r="C191" s="1059"/>
      <c r="D191" s="310" t="s">
        <v>143</v>
      </c>
      <c r="E191" s="309" t="s">
        <v>26</v>
      </c>
      <c r="F191" s="74" t="s">
        <v>144</v>
      </c>
      <c r="G191" s="308" t="s">
        <v>1196</v>
      </c>
      <c r="H191" s="978"/>
      <c r="I191" s="978"/>
      <c r="J191" s="1065"/>
    </row>
    <row r="192" spans="3:10" x14ac:dyDescent="0.25">
      <c r="C192" s="1057"/>
      <c r="D192" s="312" t="s">
        <v>36</v>
      </c>
      <c r="E192" s="311" t="s">
        <v>17</v>
      </c>
      <c r="F192" s="311" t="s">
        <v>440</v>
      </c>
      <c r="G192" s="1060" t="s">
        <v>1195</v>
      </c>
      <c r="H192" s="977" t="s">
        <v>1194</v>
      </c>
      <c r="I192" s="977" t="s">
        <v>1193</v>
      </c>
      <c r="J192" s="1063" t="s">
        <v>1186</v>
      </c>
    </row>
    <row r="193" spans="3:10" ht="15.75" thickBot="1" x14ac:dyDescent="0.3">
      <c r="C193" s="1059"/>
      <c r="D193" s="310" t="s">
        <v>476</v>
      </c>
      <c r="E193" s="309" t="s">
        <v>17</v>
      </c>
      <c r="F193" s="309" t="s">
        <v>440</v>
      </c>
      <c r="G193" s="1062"/>
      <c r="H193" s="978"/>
      <c r="I193" s="978"/>
      <c r="J193" s="1065"/>
    </row>
    <row r="194" spans="3:10" ht="30" customHeight="1" x14ac:dyDescent="0.25">
      <c r="C194" s="1057"/>
      <c r="D194" s="312" t="s">
        <v>36</v>
      </c>
      <c r="E194" s="311" t="s">
        <v>17</v>
      </c>
      <c r="F194" s="311" t="s">
        <v>440</v>
      </c>
      <c r="G194" s="1060" t="s">
        <v>1192</v>
      </c>
      <c r="H194" s="977" t="s">
        <v>1191</v>
      </c>
      <c r="I194" s="977" t="s">
        <v>1190</v>
      </c>
      <c r="J194" s="1063" t="s">
        <v>1186</v>
      </c>
    </row>
    <row r="195" spans="3:10" ht="24" customHeight="1" x14ac:dyDescent="0.25">
      <c r="C195" s="1058"/>
      <c r="D195" s="748" t="s">
        <v>2678</v>
      </c>
      <c r="E195" s="749"/>
      <c r="F195" s="888"/>
      <c r="G195" s="1061"/>
      <c r="H195" s="993"/>
      <c r="I195" s="993"/>
      <c r="J195" s="1064"/>
    </row>
    <row r="196" spans="3:10" ht="15.75" thickBot="1" x14ac:dyDescent="0.3">
      <c r="C196" s="1059"/>
      <c r="D196" s="310" t="s">
        <v>139</v>
      </c>
      <c r="E196" s="309" t="s">
        <v>17</v>
      </c>
      <c r="F196" s="309" t="s">
        <v>440</v>
      </c>
      <c r="G196" s="1062"/>
      <c r="H196" s="978"/>
      <c r="I196" s="978"/>
      <c r="J196" s="1065"/>
    </row>
    <row r="197" spans="3:10" x14ac:dyDescent="0.25">
      <c r="C197" s="1057"/>
      <c r="D197" s="312" t="s">
        <v>36</v>
      </c>
      <c r="E197" s="311" t="s">
        <v>17</v>
      </c>
      <c r="F197" s="311" t="s">
        <v>440</v>
      </c>
      <c r="G197" s="1060" t="s">
        <v>1189</v>
      </c>
      <c r="H197" s="977" t="s">
        <v>1188</v>
      </c>
      <c r="I197" s="977" t="s">
        <v>1187</v>
      </c>
      <c r="J197" s="1063" t="s">
        <v>1186</v>
      </c>
    </row>
    <row r="198" spans="3:10" ht="24" customHeight="1" x14ac:dyDescent="0.25">
      <c r="C198" s="1058"/>
      <c r="D198" s="748" t="s">
        <v>2673</v>
      </c>
      <c r="E198" s="749"/>
      <c r="F198" s="888"/>
      <c r="G198" s="1061"/>
      <c r="H198" s="993"/>
      <c r="I198" s="993"/>
      <c r="J198" s="1064"/>
    </row>
    <row r="199" spans="3:10" ht="15.75" thickBot="1" x14ac:dyDescent="0.3">
      <c r="C199" s="1059"/>
      <c r="D199" s="310" t="s">
        <v>151</v>
      </c>
      <c r="E199" s="309" t="s">
        <v>17</v>
      </c>
      <c r="F199" s="309" t="s">
        <v>440</v>
      </c>
      <c r="G199" s="1062"/>
      <c r="H199" s="978"/>
      <c r="I199" s="978"/>
      <c r="J199" s="1065"/>
    </row>
    <row r="200" spans="3:10" ht="33.75" x14ac:dyDescent="0.25">
      <c r="C200" s="1629"/>
      <c r="D200" s="1630" t="s">
        <v>1818</v>
      </c>
      <c r="E200" s="1630" t="s">
        <v>26</v>
      </c>
      <c r="F200" s="1631" t="s">
        <v>60</v>
      </c>
      <c r="G200" s="1632" t="s">
        <v>1845</v>
      </c>
      <c r="H200" s="1625" t="s">
        <v>2054</v>
      </c>
      <c r="I200" s="1633" t="s">
        <v>1846</v>
      </c>
      <c r="J200" s="1619" t="s">
        <v>1186</v>
      </c>
    </row>
    <row r="201" spans="3:10" ht="23.25" thickBot="1" x14ac:dyDescent="0.3">
      <c r="C201" s="1634"/>
      <c r="D201" s="1618" t="s">
        <v>1830</v>
      </c>
      <c r="E201" s="1618" t="s">
        <v>421</v>
      </c>
      <c r="F201" s="1618" t="s">
        <v>10</v>
      </c>
      <c r="G201" s="1635" t="s">
        <v>1236</v>
      </c>
      <c r="H201" s="1628"/>
      <c r="I201" s="1636"/>
      <c r="J201" s="1624"/>
    </row>
  </sheetData>
  <sheetProtection algorithmName="SHA-512" hashValue="sBLRddsb6ThJU8Xel2hysldM2X8WCOQ3eTIOFdTOQqr6wrnf08B8TUeqwQPpxXHiMNlq/PedWWs59uPxGLvX0A==" saltValue="A6mwjWhZH0wiFLY3lkmZ4g==" spinCount="100000" sheet="1" objects="1" scenarios="1" formatColumns="0" formatRows="0"/>
  <mergeCells count="298">
    <mergeCell ref="C200:C201"/>
    <mergeCell ref="H200:H201"/>
    <mergeCell ref="I200:I201"/>
    <mergeCell ref="J200:J201"/>
    <mergeCell ref="C197:C199"/>
    <mergeCell ref="G197:G199"/>
    <mergeCell ref="H197:H199"/>
    <mergeCell ref="I197:I199"/>
    <mergeCell ref="J197:J199"/>
    <mergeCell ref="D198:F198"/>
    <mergeCell ref="C194:C196"/>
    <mergeCell ref="G194:G196"/>
    <mergeCell ref="H194:H196"/>
    <mergeCell ref="I194:I196"/>
    <mergeCell ref="J194:J196"/>
    <mergeCell ref="D195:F195"/>
    <mergeCell ref="C192:C193"/>
    <mergeCell ref="G192:G193"/>
    <mergeCell ref="H192:H193"/>
    <mergeCell ref="I192:I193"/>
    <mergeCell ref="J192:J193"/>
    <mergeCell ref="J182:J186"/>
    <mergeCell ref="D184:F184"/>
    <mergeCell ref="C187:C191"/>
    <mergeCell ref="D187:F187"/>
    <mergeCell ref="G187:G190"/>
    <mergeCell ref="H187:H191"/>
    <mergeCell ref="I187:I191"/>
    <mergeCell ref="J187:J191"/>
    <mergeCell ref="D189:F189"/>
    <mergeCell ref="C182:C186"/>
    <mergeCell ref="D182:F182"/>
    <mergeCell ref="G182:G185"/>
    <mergeCell ref="H182:H186"/>
    <mergeCell ref="I182:I186"/>
    <mergeCell ref="C176:C181"/>
    <mergeCell ref="D176:G176"/>
    <mergeCell ref="H176:H181"/>
    <mergeCell ref="I176:I181"/>
    <mergeCell ref="J176:J181"/>
    <mergeCell ref="D177:F177"/>
    <mergeCell ref="G177:G180"/>
    <mergeCell ref="D179:F179"/>
    <mergeCell ref="C173:C175"/>
    <mergeCell ref="G173:G175"/>
    <mergeCell ref="H173:H175"/>
    <mergeCell ref="I173:I175"/>
    <mergeCell ref="J173:J175"/>
    <mergeCell ref="D174:F174"/>
    <mergeCell ref="C170:C172"/>
    <mergeCell ref="G170:G172"/>
    <mergeCell ref="H170:H172"/>
    <mergeCell ref="I170:I172"/>
    <mergeCell ref="J170:J172"/>
    <mergeCell ref="D171:F171"/>
    <mergeCell ref="C167:C169"/>
    <mergeCell ref="G167:G169"/>
    <mergeCell ref="H167:H169"/>
    <mergeCell ref="I167:I169"/>
    <mergeCell ref="J167:J169"/>
    <mergeCell ref="D168:F168"/>
    <mergeCell ref="C164:C166"/>
    <mergeCell ref="G164:G166"/>
    <mergeCell ref="H164:H166"/>
    <mergeCell ref="I164:I166"/>
    <mergeCell ref="J164:J166"/>
    <mergeCell ref="D165:F165"/>
    <mergeCell ref="J157:J161"/>
    <mergeCell ref="D159:F159"/>
    <mergeCell ref="C162:C163"/>
    <mergeCell ref="G162:G163"/>
    <mergeCell ref="H162:H163"/>
    <mergeCell ref="I162:I163"/>
    <mergeCell ref="J162:J163"/>
    <mergeCell ref="C157:C161"/>
    <mergeCell ref="D157:F157"/>
    <mergeCell ref="G157:G160"/>
    <mergeCell ref="H157:H161"/>
    <mergeCell ref="I157:I161"/>
    <mergeCell ref="H154:H156"/>
    <mergeCell ref="I154:I156"/>
    <mergeCell ref="J154:J156"/>
    <mergeCell ref="D155:F155"/>
    <mergeCell ref="J149:J151"/>
    <mergeCell ref="D150:F150"/>
    <mergeCell ref="C152:C153"/>
    <mergeCell ref="G152:G153"/>
    <mergeCell ref="H152:H153"/>
    <mergeCell ref="I152:I153"/>
    <mergeCell ref="J152:J153"/>
    <mergeCell ref="C149:C151"/>
    <mergeCell ref="G149:G151"/>
    <mergeCell ref="H149:H151"/>
    <mergeCell ref="I149:I151"/>
    <mergeCell ref="F147:F148"/>
    <mergeCell ref="G147:G148"/>
    <mergeCell ref="C138:C142"/>
    <mergeCell ref="D138:G138"/>
    <mergeCell ref="D139:G139"/>
    <mergeCell ref="C154:C156"/>
    <mergeCell ref="G154:G156"/>
    <mergeCell ref="H139:H142"/>
    <mergeCell ref="I139:I142"/>
    <mergeCell ref="J139:J142"/>
    <mergeCell ref="H147:H148"/>
    <mergeCell ref="I147:I148"/>
    <mergeCell ref="C131:C132"/>
    <mergeCell ref="H131:H132"/>
    <mergeCell ref="I131:I132"/>
    <mergeCell ref="J131:J132"/>
    <mergeCell ref="C133:C137"/>
    <mergeCell ref="D133:G133"/>
    <mergeCell ref="H133:H137"/>
    <mergeCell ref="I133:I137"/>
    <mergeCell ref="J133:J137"/>
    <mergeCell ref="D134:G134"/>
    <mergeCell ref="D136:G136"/>
    <mergeCell ref="D141:G141"/>
    <mergeCell ref="D143:G143"/>
    <mergeCell ref="C145:D145"/>
    <mergeCell ref="C147:C148"/>
    <mergeCell ref="D147:D148"/>
    <mergeCell ref="E147:E148"/>
    <mergeCell ref="H127:H128"/>
    <mergeCell ref="I127:I128"/>
    <mergeCell ref="J127:J128"/>
    <mergeCell ref="H129:H130"/>
    <mergeCell ref="I129:I130"/>
    <mergeCell ref="J129:J130"/>
    <mergeCell ref="J123:J124"/>
    <mergeCell ref="C125:C126"/>
    <mergeCell ref="G125:G126"/>
    <mergeCell ref="H125:H126"/>
    <mergeCell ref="I125:I126"/>
    <mergeCell ref="J125:J126"/>
    <mergeCell ref="C121:C122"/>
    <mergeCell ref="H121:H122"/>
    <mergeCell ref="I121:I122"/>
    <mergeCell ref="J121:J122"/>
    <mergeCell ref="C123:C124"/>
    <mergeCell ref="G123:G124"/>
    <mergeCell ref="H123:H124"/>
    <mergeCell ref="I123:I124"/>
    <mergeCell ref="C116:C120"/>
    <mergeCell ref="H116:H120"/>
    <mergeCell ref="I116:I120"/>
    <mergeCell ref="J116:J120"/>
    <mergeCell ref="D117:G117"/>
    <mergeCell ref="D119:G119"/>
    <mergeCell ref="C113:C115"/>
    <mergeCell ref="D113:G113"/>
    <mergeCell ref="H113:H115"/>
    <mergeCell ref="I113:I115"/>
    <mergeCell ref="J113:J115"/>
    <mergeCell ref="C110:C112"/>
    <mergeCell ref="D110:G110"/>
    <mergeCell ref="H110:H112"/>
    <mergeCell ref="I110:I112"/>
    <mergeCell ref="J110:J112"/>
    <mergeCell ref="C107:C109"/>
    <mergeCell ref="D107:G107"/>
    <mergeCell ref="H107:H109"/>
    <mergeCell ref="I107:I109"/>
    <mergeCell ref="J107:J109"/>
    <mergeCell ref="C105:C106"/>
    <mergeCell ref="G105:G106"/>
    <mergeCell ref="H105:H106"/>
    <mergeCell ref="I105:I106"/>
    <mergeCell ref="J105:J106"/>
    <mergeCell ref="C102:C104"/>
    <mergeCell ref="G102:G104"/>
    <mergeCell ref="H102:H104"/>
    <mergeCell ref="I102:I104"/>
    <mergeCell ref="J102:J104"/>
    <mergeCell ref="D103:F103"/>
    <mergeCell ref="C99:C101"/>
    <mergeCell ref="G99:G101"/>
    <mergeCell ref="H99:H101"/>
    <mergeCell ref="I99:I101"/>
    <mergeCell ref="J99:J101"/>
    <mergeCell ref="D100:F100"/>
    <mergeCell ref="C96:C98"/>
    <mergeCell ref="G96:G98"/>
    <mergeCell ref="H96:H98"/>
    <mergeCell ref="I96:I98"/>
    <mergeCell ref="J96:J98"/>
    <mergeCell ref="D97:F97"/>
    <mergeCell ref="C93:C95"/>
    <mergeCell ref="G93:G95"/>
    <mergeCell ref="H93:H95"/>
    <mergeCell ref="I93:I95"/>
    <mergeCell ref="J93:J95"/>
    <mergeCell ref="D94:F94"/>
    <mergeCell ref="C90:C92"/>
    <mergeCell ref="G90:G92"/>
    <mergeCell ref="H90:H92"/>
    <mergeCell ref="I90:I92"/>
    <mergeCell ref="J90:J92"/>
    <mergeCell ref="D91:F91"/>
    <mergeCell ref="C86:C87"/>
    <mergeCell ref="H86:H87"/>
    <mergeCell ref="I86:I87"/>
    <mergeCell ref="J86:J87"/>
    <mergeCell ref="C88:C89"/>
    <mergeCell ref="H88:H89"/>
    <mergeCell ref="I88:I89"/>
    <mergeCell ref="J88:J89"/>
    <mergeCell ref="J80:J82"/>
    <mergeCell ref="C83:C85"/>
    <mergeCell ref="D83:F83"/>
    <mergeCell ref="G83:G85"/>
    <mergeCell ref="H83:H85"/>
    <mergeCell ref="I83:I85"/>
    <mergeCell ref="J83:J85"/>
    <mergeCell ref="H78:H79"/>
    <mergeCell ref="I78:I79"/>
    <mergeCell ref="C80:C82"/>
    <mergeCell ref="D80:F80"/>
    <mergeCell ref="G80:G82"/>
    <mergeCell ref="H80:H82"/>
    <mergeCell ref="I80:I82"/>
    <mergeCell ref="C76:D76"/>
    <mergeCell ref="C78:C79"/>
    <mergeCell ref="D78:D79"/>
    <mergeCell ref="E78:E79"/>
    <mergeCell ref="F78:F79"/>
    <mergeCell ref="G78:G79"/>
    <mergeCell ref="C61:C74"/>
    <mergeCell ref="H61:H74"/>
    <mergeCell ref="I61:I74"/>
    <mergeCell ref="J61:J74"/>
    <mergeCell ref="D63:G63"/>
    <mergeCell ref="D66:G66"/>
    <mergeCell ref="D68:G68"/>
    <mergeCell ref="D71:G71"/>
    <mergeCell ref="D73:G73"/>
    <mergeCell ref="D46:G46"/>
    <mergeCell ref="D49:G49"/>
    <mergeCell ref="D52:G52"/>
    <mergeCell ref="D53:G53"/>
    <mergeCell ref="D57:G57"/>
    <mergeCell ref="D59:G59"/>
    <mergeCell ref="H38:H43"/>
    <mergeCell ref="I38:I43"/>
    <mergeCell ref="J38:J43"/>
    <mergeCell ref="C41:C42"/>
    <mergeCell ref="D41:G41"/>
    <mergeCell ref="C44:C60"/>
    <mergeCell ref="H44:H60"/>
    <mergeCell ref="I44:I60"/>
    <mergeCell ref="J44:J60"/>
    <mergeCell ref="C33:C37"/>
    <mergeCell ref="H33:H37"/>
    <mergeCell ref="I33:I37"/>
    <mergeCell ref="J33:J37"/>
    <mergeCell ref="D36:F36"/>
    <mergeCell ref="G36:G37"/>
    <mergeCell ref="C28:C31"/>
    <mergeCell ref="H28:H31"/>
    <mergeCell ref="I28:I31"/>
    <mergeCell ref="J28:J31"/>
    <mergeCell ref="D29:G29"/>
    <mergeCell ref="C24:C27"/>
    <mergeCell ref="H24:H27"/>
    <mergeCell ref="I24:I27"/>
    <mergeCell ref="J24:J27"/>
    <mergeCell ref="D25:G25"/>
    <mergeCell ref="C20:C23"/>
    <mergeCell ref="H20:H23"/>
    <mergeCell ref="I20:I23"/>
    <mergeCell ref="J20:J23"/>
    <mergeCell ref="D21:G21"/>
    <mergeCell ref="C13:C16"/>
    <mergeCell ref="H13:H16"/>
    <mergeCell ref="I13:I16"/>
    <mergeCell ref="J13:J16"/>
    <mergeCell ref="C18:C19"/>
    <mergeCell ref="H18:H19"/>
    <mergeCell ref="I18:I19"/>
    <mergeCell ref="J18:J19"/>
    <mergeCell ref="J9:J10"/>
    <mergeCell ref="C11:C12"/>
    <mergeCell ref="H11:H12"/>
    <mergeCell ref="I11:I12"/>
    <mergeCell ref="J11:J12"/>
    <mergeCell ref="H7:H8"/>
    <mergeCell ref="I7:I8"/>
    <mergeCell ref="C9:C10"/>
    <mergeCell ref="H9:H10"/>
    <mergeCell ref="I9:I10"/>
    <mergeCell ref="C1:E1"/>
    <mergeCell ref="C2:G2"/>
    <mergeCell ref="C5:D5"/>
    <mergeCell ref="C7:C8"/>
    <mergeCell ref="D7:D8"/>
    <mergeCell ref="E7:E8"/>
    <mergeCell ref="F7:F8"/>
    <mergeCell ref="G7:G8"/>
  </mergeCells>
  <hyperlinks>
    <hyperlink ref="C2" location="Inhaltsverzeichnis!A1" display="zurück zum Inhaltsverzeichnis" xr:uid="{4DF1502B-AED9-4DF6-A39F-A9AA6E5CB27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3D7B6-DED2-4AC6-A138-C284572B0689}">
  <sheetPr>
    <tabColor rgb="FFFFFF00"/>
  </sheetPr>
  <dimension ref="A1:U145"/>
  <sheetViews>
    <sheetView showGridLines="0" showRuler="0" zoomScaleNormal="100" zoomScaleSheetLayoutView="100" workbookViewId="0">
      <pane ySplit="3" topLeftCell="A4" activePane="bottomLeft" state="frozen"/>
      <selection pane="bottomLeft" activeCell="A28" sqref="A28:C29"/>
    </sheetView>
  </sheetViews>
  <sheetFormatPr baseColWidth="10" defaultColWidth="9" defaultRowHeight="15" x14ac:dyDescent="0.25"/>
  <cols>
    <col min="1" max="1" width="3.7109375" style="93" customWidth="1"/>
    <col min="2" max="2" width="28.28515625" style="93" customWidth="1"/>
    <col min="3" max="3" width="13.42578125" style="93" customWidth="1"/>
    <col min="4" max="10" width="12.7109375" style="93" customWidth="1"/>
    <col min="11" max="11" width="15.28515625" style="93" customWidth="1"/>
    <col min="12" max="12" width="16.7109375" style="93" customWidth="1"/>
    <col min="13" max="13" width="1.7109375" style="93" customWidth="1"/>
    <col min="14" max="14" width="14" style="93" customWidth="1"/>
    <col min="15" max="15" width="18.7109375" style="93" customWidth="1"/>
    <col min="16" max="16" width="2.42578125" customWidth="1"/>
    <col min="17" max="17" width="22.28515625" bestFit="1" customWidth="1"/>
    <col min="18" max="18" width="13.5703125" style="93" customWidth="1"/>
    <col min="19" max="19" width="9" style="93"/>
    <col min="20" max="20" width="13.7109375" style="93" customWidth="1"/>
    <col min="21" max="21" width="27.28515625" style="93" customWidth="1"/>
    <col min="22" max="16384" width="9" style="93"/>
  </cols>
  <sheetData>
    <row r="1" spans="1:17" ht="28.15" customHeight="1" x14ac:dyDescent="0.25">
      <c r="A1" s="812" t="s">
        <v>514</v>
      </c>
      <c r="B1" s="812"/>
      <c r="C1" s="812"/>
      <c r="D1" s="812"/>
      <c r="E1" s="812"/>
      <c r="F1" s="812"/>
      <c r="G1" s="97"/>
    </row>
    <row r="2" spans="1:17" s="94" customFormat="1" ht="20.25" customHeight="1" x14ac:dyDescent="0.25">
      <c r="A2" s="813" t="s">
        <v>478</v>
      </c>
      <c r="B2" s="813"/>
      <c r="C2" s="813"/>
      <c r="D2" s="813"/>
      <c r="E2" s="99"/>
      <c r="F2" s="99"/>
      <c r="G2" s="100"/>
      <c r="H2" s="101"/>
      <c r="I2" s="101"/>
      <c r="P2"/>
      <c r="Q2"/>
    </row>
    <row r="3" spans="1:17" ht="2.25" customHeight="1" x14ac:dyDescent="0.25"/>
    <row r="4" spans="1:17" ht="2.25" customHeight="1" x14ac:dyDescent="0.25"/>
    <row r="5" spans="1:17" ht="2.25" customHeight="1" x14ac:dyDescent="0.25"/>
    <row r="6" spans="1:17" ht="2.25" customHeight="1" x14ac:dyDescent="0.25"/>
    <row r="7" spans="1:17" ht="11.25" hidden="1" customHeight="1" x14ac:dyDescent="0.25">
      <c r="A7" s="92"/>
      <c r="B7" s="92"/>
      <c r="C7" s="92"/>
      <c r="D7" s="92"/>
      <c r="E7" s="92"/>
      <c r="F7" s="92"/>
      <c r="G7" s="92"/>
    </row>
    <row r="8" spans="1:17" ht="11.25" hidden="1" customHeight="1" x14ac:dyDescent="0.25">
      <c r="A8" s="92"/>
      <c r="B8" s="92"/>
      <c r="C8" s="92"/>
      <c r="D8" s="92"/>
      <c r="E8" s="92"/>
      <c r="F8" s="92"/>
      <c r="G8" s="92"/>
    </row>
    <row r="9" spans="1:17" ht="11.25" hidden="1" customHeight="1" x14ac:dyDescent="0.25">
      <c r="A9" s="92"/>
      <c r="B9" s="92"/>
      <c r="C9" s="92"/>
      <c r="D9" s="92"/>
      <c r="E9" s="92"/>
      <c r="F9" s="92"/>
      <c r="G9" s="92"/>
    </row>
    <row r="10" spans="1:17" ht="11.25" hidden="1" customHeight="1" x14ac:dyDescent="0.25">
      <c r="A10" s="92"/>
      <c r="B10" s="92"/>
      <c r="C10" s="92"/>
      <c r="D10" s="92"/>
      <c r="E10" s="92"/>
      <c r="F10" s="92"/>
      <c r="G10" s="92"/>
    </row>
    <row r="11" spans="1:17" ht="11.25" hidden="1" customHeight="1" x14ac:dyDescent="0.25">
      <c r="A11" s="92"/>
      <c r="B11" s="92"/>
      <c r="C11" s="92"/>
      <c r="D11" s="92"/>
      <c r="E11" s="92"/>
      <c r="F11" s="92"/>
      <c r="G11" s="92"/>
    </row>
    <row r="12" spans="1:17" ht="11.25" hidden="1" customHeight="1" x14ac:dyDescent="0.25">
      <c r="A12" s="92"/>
      <c r="B12" s="92"/>
      <c r="C12" s="92"/>
      <c r="D12" s="92"/>
      <c r="E12" s="92"/>
      <c r="F12" s="92"/>
      <c r="G12" s="92"/>
    </row>
    <row r="13" spans="1:17" ht="11.25" hidden="1" customHeight="1" x14ac:dyDescent="0.25">
      <c r="A13" s="92"/>
      <c r="B13" s="92"/>
      <c r="C13" s="92"/>
      <c r="D13" s="92"/>
      <c r="E13" s="92"/>
      <c r="F13" s="92"/>
      <c r="G13" s="92"/>
    </row>
    <row r="14" spans="1:17" ht="11.25" hidden="1" customHeight="1" x14ac:dyDescent="0.25">
      <c r="A14" s="92"/>
      <c r="B14" s="92"/>
      <c r="C14" s="92"/>
      <c r="D14" s="92"/>
      <c r="E14" s="92"/>
      <c r="F14" s="92"/>
      <c r="G14" s="92"/>
    </row>
    <row r="15" spans="1:17" ht="11.25" hidden="1" customHeight="1" x14ac:dyDescent="0.25">
      <c r="A15" s="92"/>
      <c r="B15" s="92"/>
      <c r="C15" s="92"/>
      <c r="D15" s="92"/>
      <c r="E15" s="92"/>
      <c r="F15" s="92"/>
      <c r="G15" s="92"/>
    </row>
    <row r="16" spans="1:17" ht="11.25" hidden="1" customHeight="1" x14ac:dyDescent="0.25">
      <c r="A16" s="92"/>
      <c r="B16" s="92"/>
      <c r="C16" s="92"/>
      <c r="D16" s="92"/>
      <c r="E16" s="92"/>
      <c r="F16" s="92"/>
      <c r="G16" s="92"/>
    </row>
    <row r="17" spans="1:15" ht="11.25" hidden="1" customHeight="1" x14ac:dyDescent="0.25">
      <c r="A17" s="92"/>
      <c r="B17" s="92"/>
      <c r="C17" s="92"/>
      <c r="D17" s="92"/>
      <c r="E17" s="92"/>
      <c r="F17" s="92"/>
      <c r="G17" s="92"/>
    </row>
    <row r="18" spans="1:15" ht="11.25" hidden="1" customHeight="1" x14ac:dyDescent="0.25">
      <c r="A18" s="92"/>
      <c r="B18" s="92"/>
      <c r="C18" s="92"/>
      <c r="D18" s="92"/>
      <c r="E18" s="92"/>
      <c r="F18" s="92"/>
      <c r="G18" s="92"/>
    </row>
    <row r="19" spans="1:15" ht="11.25" hidden="1" customHeight="1" x14ac:dyDescent="0.25">
      <c r="A19" s="92"/>
      <c r="B19" s="92"/>
      <c r="C19" s="92"/>
      <c r="D19" s="92"/>
      <c r="E19" s="92"/>
      <c r="F19" s="92"/>
      <c r="G19" s="92"/>
    </row>
    <row r="20" spans="1:15" ht="11.25" hidden="1" customHeight="1" x14ac:dyDescent="0.25">
      <c r="A20" s="92"/>
      <c r="B20" s="92"/>
      <c r="C20" s="92"/>
      <c r="D20" s="92"/>
      <c r="E20" s="92"/>
      <c r="F20" s="92"/>
      <c r="G20" s="92"/>
    </row>
    <row r="21" spans="1:15" ht="11.25" hidden="1" customHeight="1" x14ac:dyDescent="0.25">
      <c r="A21" s="92"/>
      <c r="B21" s="92"/>
      <c r="C21" s="92"/>
      <c r="D21" s="92"/>
      <c r="E21" s="92"/>
      <c r="F21" s="92"/>
      <c r="G21" s="92"/>
    </row>
    <row r="22" spans="1:15" ht="11.25" hidden="1" customHeight="1" x14ac:dyDescent="0.25">
      <c r="A22" s="92"/>
      <c r="B22" s="92"/>
      <c r="C22" s="92"/>
      <c r="D22" s="92"/>
      <c r="E22" s="92"/>
      <c r="F22" s="92"/>
      <c r="G22" s="92"/>
    </row>
    <row r="23" spans="1:15" ht="11.25" hidden="1" customHeight="1" x14ac:dyDescent="0.25">
      <c r="A23" s="92"/>
      <c r="B23" s="92"/>
      <c r="C23" s="92"/>
      <c r="D23" s="92"/>
      <c r="E23" s="92"/>
      <c r="F23" s="92"/>
      <c r="G23" s="92"/>
    </row>
    <row r="24" spans="1:15" ht="11.25" hidden="1" customHeight="1" x14ac:dyDescent="0.25">
      <c r="A24" s="92"/>
      <c r="B24" s="92"/>
      <c r="C24" s="92"/>
      <c r="D24" s="92"/>
      <c r="E24" s="92"/>
      <c r="F24" s="92"/>
      <c r="G24" s="92"/>
    </row>
    <row r="25" spans="1:15" ht="11.25" hidden="1" customHeight="1" x14ac:dyDescent="0.25">
      <c r="A25" s="92"/>
      <c r="B25" s="92"/>
      <c r="C25" s="92"/>
      <c r="D25" s="92"/>
      <c r="E25" s="92"/>
      <c r="F25" s="92"/>
      <c r="G25" s="92"/>
    </row>
    <row r="26" spans="1:15" ht="11.25" hidden="1" customHeight="1" x14ac:dyDescent="0.25">
      <c r="A26" s="92"/>
      <c r="B26" s="92"/>
      <c r="C26" s="92"/>
      <c r="D26" s="92"/>
      <c r="E26" s="92"/>
      <c r="F26" s="92"/>
      <c r="G26" s="92"/>
    </row>
    <row r="27" spans="1:15" customFormat="1" ht="34.5" customHeight="1" x14ac:dyDescent="0.25">
      <c r="A27" s="814" t="s">
        <v>962</v>
      </c>
      <c r="B27" s="815"/>
      <c r="C27" s="816"/>
      <c r="D27" s="817" t="s">
        <v>2202</v>
      </c>
      <c r="E27" s="818"/>
      <c r="F27" s="818"/>
      <c r="G27" s="818"/>
      <c r="H27" s="818"/>
      <c r="I27" s="818"/>
      <c r="J27" s="818"/>
      <c r="K27" s="819"/>
      <c r="L27" s="820" t="s">
        <v>2201</v>
      </c>
      <c r="N27" s="798"/>
      <c r="O27" s="798"/>
    </row>
    <row r="28" spans="1:15" customFormat="1" ht="10.5" customHeight="1" x14ac:dyDescent="0.25">
      <c r="A28" s="799" t="s">
        <v>828</v>
      </c>
      <c r="B28" s="800"/>
      <c r="C28" s="801"/>
      <c r="D28" s="198" t="s">
        <v>829</v>
      </c>
      <c r="E28" s="199" t="s">
        <v>830</v>
      </c>
      <c r="F28" s="200" t="s">
        <v>831</v>
      </c>
      <c r="G28" s="200" t="s">
        <v>832</v>
      </c>
      <c r="H28" s="201" t="s">
        <v>833</v>
      </c>
      <c r="I28" s="202" t="s">
        <v>834</v>
      </c>
      <c r="J28" s="203" t="s">
        <v>835</v>
      </c>
      <c r="K28" s="805" t="s">
        <v>2052</v>
      </c>
      <c r="L28" s="821"/>
      <c r="N28" s="798"/>
      <c r="O28" s="798"/>
    </row>
    <row r="29" spans="1:15" customFormat="1" ht="24.75" customHeight="1" x14ac:dyDescent="0.25">
      <c r="A29" s="802"/>
      <c r="B29" s="803"/>
      <c r="C29" s="804"/>
      <c r="D29" s="204" t="s">
        <v>836</v>
      </c>
      <c r="E29" s="205" t="s">
        <v>837</v>
      </c>
      <c r="F29" s="206" t="s">
        <v>838</v>
      </c>
      <c r="G29" s="206" t="s">
        <v>838</v>
      </c>
      <c r="H29" s="206" t="s">
        <v>838</v>
      </c>
      <c r="I29" s="207" t="s">
        <v>839</v>
      </c>
      <c r="J29" s="207" t="s">
        <v>840</v>
      </c>
      <c r="K29" s="806"/>
      <c r="L29" s="822"/>
      <c r="N29" s="798"/>
      <c r="O29" s="798"/>
    </row>
    <row r="30" spans="1:15" customFormat="1" ht="18.75" customHeight="1" x14ac:dyDescent="0.25">
      <c r="A30" s="788" t="s">
        <v>841</v>
      </c>
      <c r="B30" s="789"/>
      <c r="C30" s="790"/>
      <c r="D30" s="208"/>
      <c r="E30" s="208"/>
      <c r="F30" s="208"/>
      <c r="G30" s="208"/>
      <c r="H30" s="208"/>
      <c r="I30" s="208"/>
      <c r="J30" s="208"/>
      <c r="K30" s="208"/>
      <c r="L30" s="210" t="str">
        <f>IF(AND(D30="",E30="",F30="",G30="",H30="",I30="",J30="",K30=""),"",SUM(D30:K30))</f>
        <v/>
      </c>
      <c r="M30" s="217"/>
      <c r="N30" s="218"/>
      <c r="O30" s="218"/>
    </row>
    <row r="31" spans="1:15" customFormat="1" ht="71.25" customHeight="1" x14ac:dyDescent="0.25">
      <c r="A31" s="807" t="s">
        <v>842</v>
      </c>
      <c r="B31" s="808"/>
      <c r="C31" s="809"/>
      <c r="D31" s="208"/>
      <c r="E31" s="208"/>
      <c r="F31" s="208"/>
      <c r="G31" s="208"/>
      <c r="H31" s="208"/>
      <c r="I31" s="208"/>
      <c r="J31" s="208"/>
      <c r="K31" s="208"/>
      <c r="L31" s="210" t="str">
        <f>IF(AND(D31="",E31="",F31="",G31="",H31="",I31="",J31="",K31=""),"",SUM(D31:K31))</f>
        <v/>
      </c>
      <c r="M31" s="217"/>
      <c r="N31" s="219"/>
      <c r="O31" s="220"/>
    </row>
    <row r="32" spans="1:15" customFormat="1" ht="11.25" customHeight="1" x14ac:dyDescent="0.25">
      <c r="A32" s="810"/>
      <c r="B32" s="810"/>
      <c r="C32" s="810"/>
      <c r="D32" s="810"/>
      <c r="E32" s="810"/>
      <c r="F32" s="810"/>
      <c r="G32" s="810"/>
      <c r="H32" s="810"/>
      <c r="I32" s="810"/>
      <c r="J32" s="810"/>
      <c r="K32" s="810"/>
      <c r="L32" s="811"/>
      <c r="M32" s="217"/>
      <c r="N32" s="219"/>
      <c r="O32" s="218"/>
    </row>
    <row r="33" spans="1:15" customFormat="1" ht="21.75" customHeight="1" x14ac:dyDescent="0.25">
      <c r="A33" s="788" t="s">
        <v>843</v>
      </c>
      <c r="B33" s="789"/>
      <c r="C33" s="790"/>
      <c r="D33" s="211" t="str">
        <f t="shared" ref="D33:K33" si="0">IF(AND(D34="",D35=""),"",SUM(D34:D35))</f>
        <v/>
      </c>
      <c r="E33" s="211" t="str">
        <f t="shared" si="0"/>
        <v/>
      </c>
      <c r="F33" s="211" t="str">
        <f t="shared" si="0"/>
        <v/>
      </c>
      <c r="G33" s="211" t="str">
        <f t="shared" si="0"/>
        <v/>
      </c>
      <c r="H33" s="211" t="str">
        <f t="shared" si="0"/>
        <v/>
      </c>
      <c r="I33" s="211" t="str">
        <f t="shared" si="0"/>
        <v/>
      </c>
      <c r="J33" s="211" t="str">
        <f t="shared" si="0"/>
        <v/>
      </c>
      <c r="K33" s="211" t="str">
        <f t="shared" si="0"/>
        <v/>
      </c>
      <c r="L33" s="210" t="str">
        <f>IF(AND(D33="",E33="",F33="",G33="",H33="",I33="",J33="",K33=""),"",SUM(D33:K33))</f>
        <v/>
      </c>
    </row>
    <row r="34" spans="1:15" customFormat="1" ht="15" customHeight="1" x14ac:dyDescent="0.25">
      <c r="A34" s="791" t="s">
        <v>844</v>
      </c>
      <c r="B34" s="792"/>
      <c r="C34" s="793"/>
      <c r="D34" s="208"/>
      <c r="E34" s="208"/>
      <c r="F34" s="208"/>
      <c r="G34" s="208"/>
      <c r="H34" s="208"/>
      <c r="I34" s="208"/>
      <c r="J34" s="208"/>
      <c r="K34" s="209"/>
      <c r="L34" s="210" t="str">
        <f>IF(AND(D34="",E34="",F34="",G34="",H34="",I34="",J34="",K34=""),"",SUM(D34:K34))</f>
        <v/>
      </c>
      <c r="M34" s="217"/>
      <c r="N34" s="349"/>
      <c r="O34" s="218"/>
    </row>
    <row r="35" spans="1:15" customFormat="1" ht="15" customHeight="1" x14ac:dyDescent="0.25">
      <c r="A35" s="791" t="s">
        <v>845</v>
      </c>
      <c r="B35" s="792"/>
      <c r="C35" s="793"/>
      <c r="D35" s="208"/>
      <c r="E35" s="208"/>
      <c r="F35" s="208"/>
      <c r="G35" s="208"/>
      <c r="H35" s="208"/>
      <c r="I35" s="208"/>
      <c r="J35" s="208"/>
      <c r="K35" s="209"/>
      <c r="L35" s="210" t="str">
        <f>IF(AND(D35="",E35="",F35="",G35="",H35="",I35="",J35="",K35=""),"",SUM(D35:K35))</f>
        <v/>
      </c>
      <c r="M35" s="217"/>
      <c r="N35" s="221"/>
      <c r="O35" s="221"/>
    </row>
    <row r="36" spans="1:15" customFormat="1" ht="45" customHeight="1" x14ac:dyDescent="0.25">
      <c r="A36" s="692" t="s">
        <v>846</v>
      </c>
      <c r="B36" s="693"/>
      <c r="C36" s="694"/>
      <c r="D36" s="212"/>
      <c r="E36" s="212"/>
      <c r="F36" s="212"/>
      <c r="G36" s="212"/>
      <c r="H36" s="212"/>
      <c r="I36" s="212"/>
      <c r="J36" s="212"/>
      <c r="K36" s="212"/>
      <c r="L36" s="223" t="str">
        <f>IF(AND(D36="",E36="",F36="",G36="",H36="",I36="",J36="",K36=""),"",SUM(D36:K36))</f>
        <v/>
      </c>
      <c r="M36" s="221"/>
      <c r="N36" s="222"/>
      <c r="O36" s="219"/>
    </row>
    <row r="37" spans="1:15" customFormat="1" x14ac:dyDescent="0.25">
      <c r="A37" s="794"/>
      <c r="B37" s="794"/>
      <c r="C37" s="794"/>
      <c r="D37" s="213"/>
      <c r="E37" s="213"/>
      <c r="F37" s="213"/>
      <c r="G37" s="213"/>
      <c r="H37" s="213"/>
      <c r="I37" s="213"/>
      <c r="J37" s="213"/>
      <c r="K37" s="213"/>
      <c r="L37" s="213"/>
    </row>
    <row r="38" spans="1:15" customFormat="1" ht="24.75" customHeight="1" x14ac:dyDescent="0.25">
      <c r="A38" s="795" t="s">
        <v>847</v>
      </c>
      <c r="B38" s="796"/>
      <c r="C38" s="797"/>
      <c r="D38" s="779" t="s">
        <v>848</v>
      </c>
      <c r="E38" s="780"/>
      <c r="F38" s="780"/>
      <c r="G38" s="781"/>
      <c r="H38" s="779" t="s">
        <v>849</v>
      </c>
      <c r="I38" s="780"/>
      <c r="J38" s="780"/>
      <c r="K38" s="781"/>
      <c r="L38" s="546" t="s">
        <v>2742</v>
      </c>
    </row>
    <row r="39" spans="1:15" customFormat="1" ht="15" customHeight="1" x14ac:dyDescent="0.25">
      <c r="A39" s="774" t="s">
        <v>850</v>
      </c>
      <c r="B39" s="775"/>
      <c r="C39" s="776"/>
      <c r="D39" s="782"/>
      <c r="E39" s="783"/>
      <c r="F39" s="783"/>
      <c r="G39" s="784"/>
      <c r="H39" s="782"/>
      <c r="I39" s="783"/>
      <c r="J39" s="783"/>
      <c r="K39" s="784"/>
      <c r="L39" s="104"/>
      <c r="N39" s="404"/>
    </row>
    <row r="40" spans="1:15" customFormat="1" ht="15" customHeight="1" x14ac:dyDescent="0.25">
      <c r="A40" s="785" t="s">
        <v>2200</v>
      </c>
      <c r="B40" s="786"/>
      <c r="C40" s="787"/>
      <c r="D40" s="782"/>
      <c r="E40" s="783"/>
      <c r="F40" s="783"/>
      <c r="G40" s="784"/>
      <c r="H40" s="782"/>
      <c r="I40" s="783"/>
      <c r="J40" s="783"/>
      <c r="K40" s="784"/>
      <c r="L40" s="104"/>
      <c r="N40" s="404"/>
    </row>
    <row r="41" spans="1:15" customFormat="1" ht="12" customHeight="1" x14ac:dyDescent="0.25">
      <c r="A41" s="774"/>
      <c r="B41" s="775"/>
      <c r="C41" s="776"/>
      <c r="D41" s="195"/>
      <c r="E41" s="196"/>
      <c r="F41" s="196"/>
      <c r="G41" s="196"/>
      <c r="H41" s="196"/>
      <c r="I41" s="196"/>
      <c r="J41" s="196"/>
      <c r="K41" s="196"/>
      <c r="L41" s="104"/>
    </row>
    <row r="42" spans="1:15" customFormat="1" ht="15" customHeight="1" x14ac:dyDescent="0.25">
      <c r="A42" s="768" t="s">
        <v>505</v>
      </c>
      <c r="B42" s="769"/>
      <c r="C42" s="770"/>
      <c r="D42" s="732" t="str">
        <f>IF(AND(D39="",D40=""),"",SUM(D39:G40))</f>
        <v/>
      </c>
      <c r="E42" s="733"/>
      <c r="F42" s="733"/>
      <c r="G42" s="777"/>
      <c r="H42" s="732" t="str">
        <f>IF(AND(H39="",H40=""),"",SUM(H39:K40))</f>
        <v/>
      </c>
      <c r="I42" s="733"/>
      <c r="J42" s="733"/>
      <c r="K42" s="777"/>
      <c r="L42" s="93"/>
    </row>
    <row r="43" spans="1:15" customFormat="1" ht="15" customHeight="1" x14ac:dyDescent="0.25">
      <c r="A43" s="214"/>
      <c r="B43" s="214"/>
      <c r="C43" s="214"/>
      <c r="D43" s="215"/>
      <c r="E43" s="215"/>
      <c r="F43" s="215"/>
      <c r="G43" s="215"/>
      <c r="H43" s="215"/>
      <c r="I43" s="215"/>
      <c r="J43" s="215"/>
      <c r="K43" s="215"/>
    </row>
    <row r="44" spans="1:15" s="221" customFormat="1" ht="9.9499999999999993" customHeight="1" x14ac:dyDescent="0.2">
      <c r="A44" s="214"/>
      <c r="B44" s="214"/>
      <c r="C44" s="214"/>
      <c r="D44" s="215"/>
      <c r="E44" s="215"/>
      <c r="F44" s="215"/>
      <c r="G44" s="215"/>
      <c r="H44" s="215"/>
      <c r="I44" s="215"/>
      <c r="J44" s="215"/>
      <c r="K44" s="215"/>
      <c r="L44" s="216"/>
    </row>
    <row r="45" spans="1:15" s="221" customFormat="1" ht="20.25" customHeight="1" x14ac:dyDescent="0.25">
      <c r="A45" s="778" t="s">
        <v>2092</v>
      </c>
      <c r="B45" s="778"/>
      <c r="C45" s="778"/>
      <c r="D45" s="778"/>
      <c r="E45" s="778"/>
      <c r="F45" s="778"/>
      <c r="G45" s="778"/>
      <c r="H45" s="778"/>
      <c r="I45" s="778"/>
      <c r="J45" s="379"/>
      <c r="K45"/>
      <c r="L45" s="378"/>
    </row>
    <row r="46" spans="1:15" s="221" customFormat="1" ht="13.5" customHeight="1" x14ac:dyDescent="0.2">
      <c r="A46" s="214"/>
      <c r="B46" s="214"/>
      <c r="C46" s="214"/>
      <c r="D46" s="215"/>
      <c r="E46" s="215"/>
      <c r="F46" s="215"/>
      <c r="G46" s="215"/>
      <c r="H46" s="215"/>
      <c r="I46" s="215"/>
      <c r="J46" s="215"/>
      <c r="K46" s="215"/>
      <c r="L46" s="216"/>
    </row>
    <row r="47" spans="1:15" s="221" customFormat="1" ht="22.9" customHeight="1" x14ac:dyDescent="0.25">
      <c r="A47" s="778" t="s">
        <v>2093</v>
      </c>
      <c r="B47" s="778"/>
      <c r="C47" s="778"/>
      <c r="D47" s="778"/>
      <c r="E47" s="778"/>
      <c r="F47" s="778"/>
      <c r="G47" s="778"/>
      <c r="H47" s="778"/>
      <c r="I47" s="778"/>
      <c r="J47" s="379"/>
      <c r="K47"/>
      <c r="L47" s="378"/>
    </row>
    <row r="48" spans="1:15" customFormat="1" ht="15" customHeight="1" x14ac:dyDescent="0.25">
      <c r="A48" s="214"/>
      <c r="B48" s="214"/>
      <c r="C48" s="214"/>
      <c r="D48" s="215"/>
      <c r="E48" s="215"/>
      <c r="F48" s="215"/>
      <c r="G48" s="215"/>
      <c r="H48" s="215"/>
      <c r="I48" s="215"/>
      <c r="J48" s="215"/>
      <c r="K48" s="215"/>
      <c r="L48" s="216"/>
    </row>
    <row r="49" spans="1:15" customFormat="1" ht="42" customHeight="1" x14ac:dyDescent="0.25">
      <c r="A49" s="768" t="s">
        <v>851</v>
      </c>
      <c r="B49" s="769"/>
      <c r="C49" s="769"/>
      <c r="D49" s="769"/>
      <c r="E49" s="769"/>
      <c r="F49" s="769"/>
      <c r="G49" s="769"/>
      <c r="H49" s="769"/>
      <c r="I49" s="770"/>
      <c r="J49" s="334"/>
      <c r="K49" s="335"/>
      <c r="L49" s="216"/>
    </row>
    <row r="50" spans="1:15" customFormat="1" ht="15" customHeight="1" x14ac:dyDescent="0.25">
      <c r="A50" s="214"/>
      <c r="B50" s="214"/>
      <c r="C50" s="214"/>
      <c r="D50" s="214"/>
      <c r="E50" s="214"/>
      <c r="F50" s="214"/>
      <c r="G50" s="214"/>
      <c r="H50" s="214"/>
      <c r="I50" s="214"/>
      <c r="J50" s="215"/>
      <c r="K50" s="215"/>
      <c r="L50" s="216"/>
    </row>
    <row r="51" spans="1:15" customFormat="1" ht="54" customHeight="1" x14ac:dyDescent="0.25">
      <c r="A51" s="771" t="s">
        <v>852</v>
      </c>
      <c r="B51" s="771"/>
      <c r="C51" s="771"/>
      <c r="D51" s="771"/>
      <c r="E51" s="771"/>
      <c r="F51" s="771"/>
      <c r="G51" s="771"/>
      <c r="H51" s="771"/>
      <c r="I51" s="771"/>
      <c r="J51" s="771"/>
      <c r="K51" s="771"/>
      <c r="L51" s="771"/>
    </row>
    <row r="52" spans="1:15" customFormat="1" ht="10.5" customHeight="1" x14ac:dyDescent="0.25">
      <c r="A52" s="772" t="s">
        <v>508</v>
      </c>
      <c r="B52" s="772"/>
      <c r="C52" s="772"/>
      <c r="D52" s="772"/>
      <c r="E52" s="772"/>
      <c r="F52" s="772"/>
      <c r="G52" s="772"/>
      <c r="H52" s="772"/>
      <c r="I52" s="772"/>
      <c r="J52" s="772"/>
      <c r="K52" s="772"/>
      <c r="L52" s="772"/>
    </row>
    <row r="53" spans="1:15" customFormat="1" ht="54" customHeight="1" x14ac:dyDescent="0.25">
      <c r="A53" s="764" t="s">
        <v>853</v>
      </c>
      <c r="B53" s="764"/>
      <c r="C53" s="764"/>
      <c r="D53" s="764"/>
      <c r="E53" s="764"/>
      <c r="F53" s="764"/>
      <c r="G53" s="764"/>
      <c r="H53" s="764"/>
      <c r="I53" s="764"/>
      <c r="J53" s="764"/>
      <c r="K53" s="764"/>
      <c r="L53" s="764"/>
    </row>
    <row r="54" spans="1:15" customFormat="1" ht="15" customHeight="1" x14ac:dyDescent="0.25">
      <c r="A54" s="766" t="s">
        <v>854</v>
      </c>
      <c r="B54" s="766"/>
      <c r="C54" s="766"/>
      <c r="D54" s="766"/>
      <c r="E54" s="766"/>
      <c r="F54" s="766"/>
      <c r="G54" s="766"/>
      <c r="H54" s="766"/>
      <c r="I54" s="766"/>
      <c r="J54" s="766"/>
      <c r="K54" s="766"/>
      <c r="L54" s="766"/>
    </row>
    <row r="55" spans="1:15" customFormat="1" ht="20.25" customHeight="1" x14ac:dyDescent="0.25">
      <c r="A55" s="773" t="s">
        <v>855</v>
      </c>
      <c r="B55" s="773"/>
      <c r="C55" s="773"/>
      <c r="D55" s="773"/>
      <c r="E55" s="773"/>
      <c r="F55" s="773"/>
      <c r="G55" s="773"/>
      <c r="H55" s="773"/>
      <c r="I55" s="773"/>
      <c r="J55" s="773"/>
      <c r="K55" s="773"/>
      <c r="L55" s="773"/>
    </row>
    <row r="56" spans="1:15" customFormat="1" ht="21.75" customHeight="1" x14ac:dyDescent="0.25">
      <c r="A56" s="764" t="s">
        <v>856</v>
      </c>
      <c r="B56" s="764"/>
      <c r="C56" s="764"/>
      <c r="D56" s="764"/>
      <c r="E56" s="764"/>
      <c r="F56" s="764"/>
      <c r="G56" s="764"/>
      <c r="H56" s="764"/>
      <c r="I56" s="764"/>
      <c r="J56" s="764"/>
      <c r="K56" s="764"/>
      <c r="L56" s="764"/>
    </row>
    <row r="57" spans="1:15" customFormat="1" ht="36" customHeight="1" x14ac:dyDescent="0.25">
      <c r="A57" s="765" t="s">
        <v>857</v>
      </c>
      <c r="B57" s="765"/>
      <c r="C57" s="765"/>
      <c r="D57" s="765"/>
      <c r="E57" s="765"/>
      <c r="F57" s="765"/>
      <c r="G57" s="765"/>
      <c r="H57" s="765"/>
      <c r="I57" s="765"/>
      <c r="J57" s="765"/>
      <c r="K57" s="765"/>
      <c r="L57" s="765"/>
    </row>
    <row r="58" spans="1:15" customFormat="1" ht="29.25" customHeight="1" x14ac:dyDescent="0.25">
      <c r="A58" s="765" t="s">
        <v>858</v>
      </c>
      <c r="B58" s="765"/>
      <c r="C58" s="765"/>
      <c r="D58" s="765"/>
      <c r="E58" s="765"/>
      <c r="F58" s="765"/>
      <c r="G58" s="765"/>
      <c r="H58" s="765"/>
      <c r="I58" s="765"/>
      <c r="J58" s="765"/>
      <c r="K58" s="765"/>
      <c r="L58" s="765"/>
    </row>
    <row r="59" spans="1:15" customFormat="1" ht="37.5" customHeight="1" x14ac:dyDescent="0.25">
      <c r="A59" s="766" t="s">
        <v>2217</v>
      </c>
      <c r="B59" s="766"/>
      <c r="C59" s="766"/>
      <c r="D59" s="766"/>
      <c r="E59" s="766"/>
      <c r="F59" s="766"/>
      <c r="G59" s="766"/>
      <c r="H59" s="766"/>
      <c r="I59" s="766"/>
      <c r="J59" s="766"/>
      <c r="K59" s="766"/>
      <c r="L59" s="766"/>
    </row>
    <row r="60" spans="1:15" customFormat="1" ht="27" customHeight="1" x14ac:dyDescent="0.25">
      <c r="A60" s="765" t="s">
        <v>859</v>
      </c>
      <c r="B60" s="765"/>
      <c r="C60" s="765"/>
      <c r="D60" s="765"/>
      <c r="E60" s="765"/>
      <c r="F60" s="765"/>
      <c r="G60" s="765"/>
      <c r="H60" s="765"/>
      <c r="I60" s="765"/>
      <c r="J60" s="765"/>
      <c r="K60" s="765"/>
      <c r="L60" s="765"/>
    </row>
    <row r="61" spans="1:15" customFormat="1" ht="69" customHeight="1" x14ac:dyDescent="0.25">
      <c r="A61" s="767" t="s">
        <v>860</v>
      </c>
      <c r="B61" s="767"/>
      <c r="C61" s="767"/>
      <c r="D61" s="767"/>
      <c r="E61" s="767"/>
      <c r="F61" s="767"/>
      <c r="G61" s="767"/>
      <c r="H61" s="767"/>
      <c r="I61" s="767"/>
      <c r="J61" s="767"/>
      <c r="K61" s="767"/>
      <c r="L61" s="767"/>
    </row>
    <row r="62" spans="1:15" ht="12" customHeight="1" x14ac:dyDescent="0.25">
      <c r="A62" s="92"/>
      <c r="B62" s="92"/>
      <c r="C62" s="92"/>
      <c r="D62" s="92"/>
      <c r="E62" s="92"/>
      <c r="F62" s="92"/>
      <c r="G62" s="92"/>
    </row>
    <row r="63" spans="1:15" ht="12" customHeight="1" x14ac:dyDescent="0.25">
      <c r="A63" s="103"/>
      <c r="B63" s="103"/>
      <c r="C63" s="103"/>
      <c r="D63" s="103"/>
      <c r="E63" s="103"/>
      <c r="F63" s="103"/>
      <c r="G63" s="103"/>
      <c r="I63" s="92"/>
    </row>
    <row r="64" spans="1:15" ht="18.75" customHeight="1" thickBot="1" x14ac:dyDescent="0.3">
      <c r="A64" s="762" t="s">
        <v>510</v>
      </c>
      <c r="B64" s="762"/>
      <c r="C64" s="762"/>
      <c r="D64" s="762"/>
      <c r="E64" s="762"/>
      <c r="F64" s="762"/>
      <c r="G64" s="762"/>
      <c r="H64" s="142"/>
      <c r="I64" s="142"/>
      <c r="J64" s="134"/>
      <c r="K64" s="134"/>
      <c r="L64" s="134"/>
      <c r="M64" s="134"/>
      <c r="N64" s="134"/>
      <c r="O64" s="134"/>
    </row>
    <row r="65" spans="1:15" ht="12" customHeight="1" x14ac:dyDescent="0.25">
      <c r="D65" s="118"/>
      <c r="E65" s="118"/>
      <c r="F65" s="118"/>
      <c r="G65" s="118"/>
      <c r="I65" s="92"/>
    </row>
    <row r="66" spans="1:15" customFormat="1" ht="28.9" customHeight="1" x14ac:dyDescent="0.25">
      <c r="A66" s="763" t="s">
        <v>1593</v>
      </c>
      <c r="B66" s="763"/>
      <c r="C66" s="763"/>
      <c r="D66" s="763"/>
    </row>
    <row r="67" spans="1:15" customFormat="1" ht="10.9" customHeight="1" x14ac:dyDescent="0.25"/>
    <row r="68" spans="1:15" customFormat="1" ht="30.6" customHeight="1" x14ac:dyDescent="0.25">
      <c r="A68" s="147"/>
      <c r="B68" s="123" t="s">
        <v>486</v>
      </c>
      <c r="C68" s="123" t="s">
        <v>485</v>
      </c>
      <c r="D68" s="738" t="s">
        <v>483</v>
      </c>
      <c r="E68" s="739"/>
      <c r="F68" s="738" t="s">
        <v>484</v>
      </c>
      <c r="G68" s="740"/>
      <c r="H68" s="740"/>
      <c r="I68" s="740"/>
      <c r="J68" s="740"/>
      <c r="K68" s="740"/>
      <c r="L68" s="740"/>
      <c r="M68" s="740"/>
      <c r="N68" s="740"/>
      <c r="O68" s="739"/>
    </row>
    <row r="69" spans="1:15" customFormat="1" ht="32.65" customHeight="1" x14ac:dyDescent="0.25">
      <c r="A69" s="717" t="s">
        <v>527</v>
      </c>
      <c r="B69" s="718"/>
      <c r="C69" s="718"/>
      <c r="D69" s="718"/>
      <c r="E69" s="719"/>
      <c r="F69" s="148" t="s">
        <v>2112</v>
      </c>
      <c r="G69" s="148" t="s">
        <v>2139</v>
      </c>
      <c r="H69" s="148" t="s">
        <v>2140</v>
      </c>
      <c r="I69" s="148" t="s">
        <v>2141</v>
      </c>
      <c r="J69" s="148" t="s">
        <v>2142</v>
      </c>
      <c r="K69" s="148" t="s">
        <v>2143</v>
      </c>
      <c r="L69" s="329" t="s">
        <v>2144</v>
      </c>
      <c r="M69" s="710" t="s">
        <v>2145</v>
      </c>
      <c r="N69" s="712"/>
      <c r="O69" s="148" t="s">
        <v>2146</v>
      </c>
    </row>
    <row r="70" spans="1:15" customFormat="1" ht="27.6" customHeight="1" x14ac:dyDescent="0.25">
      <c r="A70" s="713" t="s">
        <v>1591</v>
      </c>
      <c r="B70" s="714"/>
      <c r="C70" s="714"/>
      <c r="D70" s="714"/>
      <c r="E70" s="714"/>
      <c r="F70" s="714"/>
      <c r="G70" s="714"/>
      <c r="H70" s="714"/>
      <c r="I70" s="714"/>
      <c r="J70" s="714"/>
      <c r="K70" s="714"/>
      <c r="L70" s="714"/>
      <c r="M70" s="714"/>
      <c r="N70" s="714"/>
      <c r="O70" s="715"/>
    </row>
    <row r="71" spans="1:15" customFormat="1" ht="234" customHeight="1" x14ac:dyDescent="0.25">
      <c r="A71" s="104"/>
      <c r="B71" s="266" t="s">
        <v>431</v>
      </c>
      <c r="C71" s="42" t="s">
        <v>26</v>
      </c>
      <c r="D71" s="692" t="s">
        <v>1030</v>
      </c>
      <c r="E71" s="694"/>
      <c r="F71" s="687" t="s">
        <v>3140</v>
      </c>
      <c r="G71" s="687" t="s">
        <v>3142</v>
      </c>
      <c r="H71" s="4" t="s">
        <v>1596</v>
      </c>
      <c r="I71" s="4" t="s">
        <v>1597</v>
      </c>
      <c r="J71" s="687" t="s">
        <v>3143</v>
      </c>
      <c r="K71" s="687" t="s">
        <v>3139</v>
      </c>
      <c r="L71" s="687" t="s">
        <v>3139</v>
      </c>
      <c r="M71" s="756" t="s">
        <v>2679</v>
      </c>
      <c r="N71" s="757"/>
      <c r="O71" s="688" t="s">
        <v>3141</v>
      </c>
    </row>
    <row r="72" spans="1:15" customFormat="1" ht="180.75" customHeight="1" x14ac:dyDescent="0.25">
      <c r="A72" s="332"/>
      <c r="B72" s="266" t="s">
        <v>432</v>
      </c>
      <c r="C72" s="42" t="s">
        <v>26</v>
      </c>
      <c r="D72" s="692" t="s">
        <v>746</v>
      </c>
      <c r="E72" s="694"/>
      <c r="F72" s="4" t="s">
        <v>1594</v>
      </c>
      <c r="G72" s="4" t="s">
        <v>1594</v>
      </c>
      <c r="H72" s="4" t="s">
        <v>1594</v>
      </c>
      <c r="I72" s="4" t="s">
        <v>1594</v>
      </c>
      <c r="J72" s="4" t="s">
        <v>1594</v>
      </c>
      <c r="K72" s="42" t="s">
        <v>1598</v>
      </c>
      <c r="L72" s="333" t="s">
        <v>746</v>
      </c>
      <c r="M72" s="758"/>
      <c r="N72" s="759"/>
      <c r="O72" s="42" t="s">
        <v>746</v>
      </c>
    </row>
    <row r="73" spans="1:15" customFormat="1" ht="60.75" customHeight="1" x14ac:dyDescent="0.25">
      <c r="A73" s="332"/>
      <c r="B73" s="266" t="s">
        <v>433</v>
      </c>
      <c r="C73" s="42" t="s">
        <v>26</v>
      </c>
      <c r="D73" s="692" t="s">
        <v>1592</v>
      </c>
      <c r="E73" s="694"/>
      <c r="F73" s="4" t="s">
        <v>1595</v>
      </c>
      <c r="G73" s="4" t="s">
        <v>1595</v>
      </c>
      <c r="H73" s="4" t="s">
        <v>1595</v>
      </c>
      <c r="I73" s="4" t="s">
        <v>1595</v>
      </c>
      <c r="J73" s="4" t="s">
        <v>1595</v>
      </c>
      <c r="K73" s="4" t="s">
        <v>1595</v>
      </c>
      <c r="L73" s="4" t="s">
        <v>1599</v>
      </c>
      <c r="M73" s="760"/>
      <c r="N73" s="761"/>
      <c r="O73" s="42" t="s">
        <v>1592</v>
      </c>
    </row>
    <row r="74" spans="1:15" customFormat="1" ht="30" customHeight="1" x14ac:dyDescent="0.25">
      <c r="A74" s="713" t="s">
        <v>552</v>
      </c>
      <c r="B74" s="714"/>
      <c r="C74" s="714"/>
      <c r="D74" s="714"/>
      <c r="E74" s="714"/>
      <c r="F74" s="714"/>
      <c r="G74" s="714"/>
      <c r="H74" s="714"/>
      <c r="I74" s="714"/>
      <c r="J74" s="714"/>
      <c r="K74" s="714"/>
      <c r="L74" s="714"/>
      <c r="M74" s="714"/>
      <c r="N74" s="714"/>
      <c r="O74" s="715"/>
    </row>
    <row r="75" spans="1:15" customFormat="1" ht="216" customHeight="1" x14ac:dyDescent="0.25">
      <c r="A75" s="104"/>
      <c r="B75" s="266" t="s">
        <v>119</v>
      </c>
      <c r="C75" s="42" t="s">
        <v>26</v>
      </c>
      <c r="D75" s="692" t="s">
        <v>1030</v>
      </c>
      <c r="E75" s="694"/>
      <c r="F75" s="687" t="s">
        <v>3140</v>
      </c>
      <c r="G75" s="687" t="s">
        <v>3142</v>
      </c>
      <c r="H75" s="4" t="s">
        <v>1596</v>
      </c>
      <c r="I75" s="4" t="s">
        <v>1597</v>
      </c>
      <c r="J75" s="687" t="s">
        <v>3143</v>
      </c>
      <c r="K75" s="687" t="s">
        <v>3139</v>
      </c>
      <c r="L75" s="687" t="s">
        <v>3139</v>
      </c>
      <c r="M75" s="756" t="s">
        <v>2679</v>
      </c>
      <c r="N75" s="757"/>
      <c r="O75" s="688" t="s">
        <v>3141</v>
      </c>
    </row>
    <row r="76" spans="1:15" customFormat="1" ht="174" customHeight="1" x14ac:dyDescent="0.25">
      <c r="A76" s="104"/>
      <c r="B76" s="266" t="s">
        <v>122</v>
      </c>
      <c r="C76" s="42" t="s">
        <v>26</v>
      </c>
      <c r="D76" s="692" t="s">
        <v>746</v>
      </c>
      <c r="E76" s="694"/>
      <c r="F76" s="4" t="s">
        <v>1594</v>
      </c>
      <c r="G76" s="4" t="s">
        <v>1594</v>
      </c>
      <c r="H76" s="4" t="s">
        <v>1594</v>
      </c>
      <c r="I76" s="4" t="s">
        <v>1594</v>
      </c>
      <c r="J76" s="4" t="s">
        <v>1594</v>
      </c>
      <c r="K76" s="42" t="s">
        <v>1598</v>
      </c>
      <c r="L76" s="333" t="s">
        <v>746</v>
      </c>
      <c r="M76" s="758"/>
      <c r="N76" s="759"/>
      <c r="O76" s="42" t="s">
        <v>746</v>
      </c>
    </row>
    <row r="77" spans="1:15" customFormat="1" ht="39.75" customHeight="1" x14ac:dyDescent="0.25">
      <c r="A77" s="104"/>
      <c r="B77" s="266" t="s">
        <v>124</v>
      </c>
      <c r="C77" s="42" t="s">
        <v>26</v>
      </c>
      <c r="D77" s="692" t="s">
        <v>1592</v>
      </c>
      <c r="E77" s="694"/>
      <c r="F77" s="4" t="s">
        <v>1595</v>
      </c>
      <c r="G77" s="4" t="s">
        <v>1595</v>
      </c>
      <c r="H77" s="4" t="s">
        <v>1595</v>
      </c>
      <c r="I77" s="4" t="s">
        <v>1595</v>
      </c>
      <c r="J77" s="4" t="s">
        <v>1595</v>
      </c>
      <c r="K77" s="4" t="s">
        <v>1595</v>
      </c>
      <c r="L77" s="4" t="s">
        <v>1599</v>
      </c>
      <c r="M77" s="760"/>
      <c r="N77" s="761"/>
      <c r="O77" s="42" t="s">
        <v>1592</v>
      </c>
    </row>
    <row r="78" spans="1:15" customFormat="1" ht="28.9" customHeight="1" x14ac:dyDescent="0.25"/>
    <row r="79" spans="1:15" customFormat="1" ht="30.6" customHeight="1" x14ac:dyDescent="0.25">
      <c r="A79" s="147"/>
      <c r="B79" s="123" t="s">
        <v>486</v>
      </c>
      <c r="C79" s="123" t="s">
        <v>485</v>
      </c>
      <c r="D79" s="738" t="s">
        <v>483</v>
      </c>
      <c r="E79" s="739"/>
      <c r="F79" s="738" t="s">
        <v>484</v>
      </c>
      <c r="G79" s="740"/>
      <c r="H79" s="740"/>
      <c r="I79" s="740"/>
      <c r="J79" s="740"/>
      <c r="K79" s="740"/>
      <c r="L79" s="740"/>
      <c r="M79" s="740"/>
      <c r="N79" s="740"/>
      <c r="O79" s="739"/>
    </row>
    <row r="80" spans="1:15" customFormat="1" ht="49.15" customHeight="1" x14ac:dyDescent="0.25">
      <c r="A80" s="717" t="s">
        <v>2120</v>
      </c>
      <c r="B80" s="718"/>
      <c r="C80" s="718"/>
      <c r="D80" s="718"/>
      <c r="E80" s="719"/>
      <c r="F80" s="148" t="s">
        <v>2113</v>
      </c>
      <c r="G80" s="148" t="s">
        <v>2147</v>
      </c>
      <c r="H80" s="148" t="s">
        <v>2148</v>
      </c>
      <c r="I80" s="148" t="s">
        <v>2149</v>
      </c>
      <c r="J80" s="148" t="s">
        <v>2150</v>
      </c>
      <c r="K80" s="148" t="s">
        <v>2151</v>
      </c>
      <c r="L80" s="329" t="s">
        <v>2152</v>
      </c>
      <c r="M80" s="710" t="s">
        <v>2153</v>
      </c>
      <c r="N80" s="712"/>
      <c r="O80" s="148" t="s">
        <v>2154</v>
      </c>
    </row>
    <row r="81" spans="1:15" customFormat="1" ht="27.6" customHeight="1" x14ac:dyDescent="0.25">
      <c r="A81" s="713" t="s">
        <v>2046</v>
      </c>
      <c r="B81" s="714"/>
      <c r="C81" s="714"/>
      <c r="D81" s="714"/>
      <c r="E81" s="714"/>
      <c r="F81" s="714"/>
      <c r="G81" s="714"/>
      <c r="H81" s="714"/>
      <c r="I81" s="714"/>
      <c r="J81" s="714"/>
      <c r="K81" s="714"/>
      <c r="L81" s="714"/>
      <c r="M81" s="714"/>
      <c r="N81" s="714"/>
      <c r="O81" s="715"/>
    </row>
    <row r="82" spans="1:15" customFormat="1" ht="234" customHeight="1" x14ac:dyDescent="0.25">
      <c r="A82" s="104"/>
      <c r="B82" s="266" t="s">
        <v>431</v>
      </c>
      <c r="C82" s="42" t="s">
        <v>26</v>
      </c>
      <c r="D82" s="692" t="s">
        <v>1030</v>
      </c>
      <c r="E82" s="694"/>
      <c r="F82" s="687" t="s">
        <v>3138</v>
      </c>
      <c r="G82" s="687" t="s">
        <v>3142</v>
      </c>
      <c r="H82" s="4" t="s">
        <v>1596</v>
      </c>
      <c r="I82" s="4" t="s">
        <v>1597</v>
      </c>
      <c r="J82" s="687" t="s">
        <v>3143</v>
      </c>
      <c r="K82" s="687" t="s">
        <v>3139</v>
      </c>
      <c r="L82" s="687" t="s">
        <v>3139</v>
      </c>
      <c r="M82" s="747" t="s">
        <v>2680</v>
      </c>
      <c r="N82" s="747"/>
      <c r="O82" s="687" t="s">
        <v>3139</v>
      </c>
    </row>
    <row r="83" spans="1:15" customFormat="1" ht="180.75" customHeight="1" x14ac:dyDescent="0.25">
      <c r="A83" s="332"/>
      <c r="B83" s="266" t="s">
        <v>432</v>
      </c>
      <c r="C83" s="42" t="s">
        <v>26</v>
      </c>
      <c r="D83" s="692" t="s">
        <v>746</v>
      </c>
      <c r="E83" s="694"/>
      <c r="F83" s="4" t="s">
        <v>1594</v>
      </c>
      <c r="G83" s="4" t="s">
        <v>1594</v>
      </c>
      <c r="H83" s="4" t="s">
        <v>1594</v>
      </c>
      <c r="I83" s="4" t="s">
        <v>1594</v>
      </c>
      <c r="J83" s="4" t="s">
        <v>1594</v>
      </c>
      <c r="K83" s="42" t="s">
        <v>1598</v>
      </c>
      <c r="L83" s="368" t="s">
        <v>746</v>
      </c>
      <c r="M83" s="747"/>
      <c r="N83" s="747"/>
      <c r="O83" s="333" t="s">
        <v>746</v>
      </c>
    </row>
    <row r="84" spans="1:15" customFormat="1" ht="60.75" customHeight="1" x14ac:dyDescent="0.25">
      <c r="A84" s="332"/>
      <c r="B84" s="266" t="s">
        <v>433</v>
      </c>
      <c r="C84" s="42" t="s">
        <v>26</v>
      </c>
      <c r="D84" s="692" t="s">
        <v>1592</v>
      </c>
      <c r="E84" s="694"/>
      <c r="F84" s="4" t="s">
        <v>1595</v>
      </c>
      <c r="G84" s="4" t="s">
        <v>1595</v>
      </c>
      <c r="H84" s="4" t="s">
        <v>1595</v>
      </c>
      <c r="I84" s="4" t="s">
        <v>1595</v>
      </c>
      <c r="J84" s="4" t="s">
        <v>1595</v>
      </c>
      <c r="K84" s="4" t="s">
        <v>1595</v>
      </c>
      <c r="L84" s="242" t="s">
        <v>1599</v>
      </c>
      <c r="M84" s="747"/>
      <c r="N84" s="747"/>
      <c r="O84" s="333" t="s">
        <v>1592</v>
      </c>
    </row>
    <row r="85" spans="1:15" customFormat="1" ht="31.5" customHeight="1" x14ac:dyDescent="0.25">
      <c r="A85" s="727"/>
      <c r="B85" s="748" t="s">
        <v>2047</v>
      </c>
      <c r="C85" s="749"/>
      <c r="D85" s="749"/>
      <c r="E85" s="749"/>
      <c r="F85" s="749"/>
      <c r="G85" s="749"/>
      <c r="H85" s="749"/>
      <c r="I85" s="749"/>
      <c r="J85" s="749"/>
      <c r="K85" s="749"/>
      <c r="L85" s="749"/>
      <c r="M85" s="747"/>
      <c r="N85" s="747"/>
      <c r="O85" s="333"/>
    </row>
    <row r="86" spans="1:15" customFormat="1" ht="288.75" customHeight="1" x14ac:dyDescent="0.25">
      <c r="A86" s="728"/>
      <c r="B86" s="4" t="s">
        <v>739</v>
      </c>
      <c r="C86" s="4" t="s">
        <v>66</v>
      </c>
      <c r="D86" s="692" t="s">
        <v>1954</v>
      </c>
      <c r="E86" s="693"/>
      <c r="F86" s="750" t="s">
        <v>2114</v>
      </c>
      <c r="G86" s="751"/>
      <c r="H86" s="751"/>
      <c r="I86" s="751"/>
      <c r="J86" s="751"/>
      <c r="K86" s="751"/>
      <c r="L86" s="752"/>
      <c r="M86" s="747"/>
      <c r="N86" s="747"/>
      <c r="O86" s="333" t="s">
        <v>2115</v>
      </c>
    </row>
    <row r="87" spans="1:15" customFormat="1" ht="32.25" customHeight="1" x14ac:dyDescent="0.25">
      <c r="A87" s="753"/>
      <c r="B87" s="748" t="s">
        <v>2193</v>
      </c>
      <c r="C87" s="749"/>
      <c r="D87" s="749"/>
      <c r="E87" s="749"/>
      <c r="F87" s="749"/>
      <c r="G87" s="749"/>
      <c r="H87" s="749"/>
      <c r="I87" s="749"/>
      <c r="J87" s="749"/>
      <c r="K87" s="749"/>
      <c r="L87" s="749"/>
      <c r="M87" s="747"/>
      <c r="N87" s="747"/>
      <c r="O87" s="369"/>
    </row>
    <row r="88" spans="1:15" customFormat="1" ht="32.25" customHeight="1" x14ac:dyDescent="0.25">
      <c r="A88" s="754"/>
      <c r="B88" s="42" t="s">
        <v>227</v>
      </c>
      <c r="C88" s="5" t="s">
        <v>17</v>
      </c>
      <c r="D88" s="736" t="s">
        <v>440</v>
      </c>
      <c r="E88" s="736"/>
      <c r="F88" s="692" t="s">
        <v>440</v>
      </c>
      <c r="G88" s="693"/>
      <c r="H88" s="693"/>
      <c r="I88" s="693"/>
      <c r="J88" s="693"/>
      <c r="K88" s="693"/>
      <c r="L88" s="694"/>
      <c r="M88" s="747"/>
      <c r="N88" s="747"/>
      <c r="O88" s="333" t="s">
        <v>440</v>
      </c>
    </row>
    <row r="89" spans="1:15" customFormat="1" ht="109.5" customHeight="1" x14ac:dyDescent="0.25">
      <c r="A89" s="755"/>
      <c r="B89" s="5" t="s">
        <v>240</v>
      </c>
      <c r="C89" s="37" t="s">
        <v>26</v>
      </c>
      <c r="D89" s="736" t="s">
        <v>241</v>
      </c>
      <c r="E89" s="736"/>
      <c r="F89" s="692" t="s">
        <v>1094</v>
      </c>
      <c r="G89" s="693"/>
      <c r="H89" s="693"/>
      <c r="I89" s="693"/>
      <c r="J89" s="693"/>
      <c r="K89" s="693"/>
      <c r="L89" s="694"/>
      <c r="M89" s="747"/>
      <c r="N89" s="747"/>
      <c r="O89" s="333" t="s">
        <v>1094</v>
      </c>
    </row>
    <row r="90" spans="1:15" customFormat="1" ht="27.6" customHeight="1" x14ac:dyDescent="0.25"/>
    <row r="91" spans="1:15" customFormat="1" ht="28.9" customHeight="1" x14ac:dyDescent="0.25">
      <c r="A91" s="717" t="s">
        <v>2216</v>
      </c>
      <c r="B91" s="718"/>
      <c r="C91" s="718"/>
      <c r="D91" s="718"/>
      <c r="E91" s="719"/>
      <c r="F91" s="148" t="s">
        <v>1590</v>
      </c>
      <c r="G91" s="148" t="s">
        <v>1589</v>
      </c>
      <c r="H91" s="148" t="s">
        <v>1588</v>
      </c>
      <c r="I91" s="148" t="s">
        <v>1587</v>
      </c>
      <c r="J91" s="148" t="s">
        <v>1586</v>
      </c>
      <c r="K91" s="148" t="s">
        <v>1585</v>
      </c>
      <c r="L91" s="329" t="s">
        <v>1584</v>
      </c>
      <c r="M91" s="745" t="s">
        <v>1583</v>
      </c>
      <c r="N91" s="746"/>
      <c r="O91" s="148" t="s">
        <v>1582</v>
      </c>
    </row>
    <row r="92" spans="1:15" customFormat="1" ht="28.9" customHeight="1" x14ac:dyDescent="0.25">
      <c r="A92" s="724"/>
      <c r="B92" s="725"/>
      <c r="C92" s="725"/>
      <c r="D92" s="725"/>
      <c r="E92" s="726"/>
      <c r="F92" s="120" t="s">
        <v>2116</v>
      </c>
      <c r="G92" s="211" t="s">
        <v>2155</v>
      </c>
      <c r="H92" s="211" t="s">
        <v>2156</v>
      </c>
      <c r="I92" s="211" t="s">
        <v>2157</v>
      </c>
      <c r="J92" s="211" t="s">
        <v>2158</v>
      </c>
      <c r="K92" s="211" t="s">
        <v>2159</v>
      </c>
      <c r="L92" s="382" t="s">
        <v>2160</v>
      </c>
      <c r="M92" s="741" t="s">
        <v>2161</v>
      </c>
      <c r="N92" s="742"/>
      <c r="O92" s="211" t="s">
        <v>2162</v>
      </c>
    </row>
    <row r="93" spans="1:15" customFormat="1" ht="28.9" customHeight="1" x14ac:dyDescent="0.25"/>
    <row r="94" spans="1:15" customFormat="1" ht="30.6" customHeight="1" x14ac:dyDescent="0.25">
      <c r="A94" s="147"/>
      <c r="B94" s="123" t="s">
        <v>486</v>
      </c>
      <c r="C94" s="123" t="s">
        <v>485</v>
      </c>
      <c r="D94" s="738" t="s">
        <v>483</v>
      </c>
      <c r="E94" s="739"/>
      <c r="F94" s="738" t="s">
        <v>484</v>
      </c>
      <c r="G94" s="740"/>
      <c r="H94" s="740"/>
      <c r="I94" s="740"/>
      <c r="J94" s="740"/>
      <c r="K94" s="740"/>
      <c r="L94" s="740"/>
      <c r="M94" s="740"/>
      <c r="N94" s="740"/>
      <c r="O94" s="739"/>
    </row>
    <row r="95" spans="1:15" customFormat="1" ht="32.65" customHeight="1" x14ac:dyDescent="0.25">
      <c r="A95" s="717" t="s">
        <v>2121</v>
      </c>
      <c r="B95" s="718"/>
      <c r="C95" s="718"/>
      <c r="D95" s="718"/>
      <c r="E95" s="719"/>
      <c r="F95" s="148" t="s">
        <v>2117</v>
      </c>
      <c r="G95" s="148" t="s">
        <v>2163</v>
      </c>
      <c r="H95" s="148" t="s">
        <v>2164</v>
      </c>
      <c r="I95" s="148" t="s">
        <v>2165</v>
      </c>
      <c r="J95" s="148" t="s">
        <v>2166</v>
      </c>
      <c r="K95" s="148" t="s">
        <v>2167</v>
      </c>
      <c r="L95" s="329" t="s">
        <v>2168</v>
      </c>
      <c r="M95" s="710" t="s">
        <v>2169</v>
      </c>
      <c r="N95" s="712"/>
      <c r="O95" s="148" t="s">
        <v>2170</v>
      </c>
    </row>
    <row r="96" spans="1:15" customFormat="1" ht="27.6" customHeight="1" x14ac:dyDescent="0.25">
      <c r="A96" s="713" t="s">
        <v>2118</v>
      </c>
      <c r="B96" s="714"/>
      <c r="C96" s="714"/>
      <c r="D96" s="714"/>
      <c r="E96" s="714"/>
      <c r="F96" s="714"/>
      <c r="G96" s="714"/>
      <c r="H96" s="714"/>
      <c r="I96" s="714"/>
      <c r="J96" s="714"/>
      <c r="K96" s="714"/>
      <c r="L96" s="714"/>
      <c r="M96" s="714"/>
      <c r="N96" s="714"/>
      <c r="O96" s="715"/>
    </row>
    <row r="97" spans="1:15" customFormat="1" ht="28.5" customHeight="1" x14ac:dyDescent="0.25">
      <c r="A97" s="743"/>
      <c r="B97" s="729" t="s">
        <v>2195</v>
      </c>
      <c r="C97" s="730"/>
      <c r="D97" s="730"/>
      <c r="E97" s="730"/>
      <c r="F97" s="730"/>
      <c r="G97" s="730"/>
      <c r="H97" s="730"/>
      <c r="I97" s="730"/>
      <c r="J97" s="730"/>
      <c r="K97" s="730"/>
      <c r="L97" s="730"/>
      <c r="M97" s="730"/>
      <c r="N97" s="730"/>
      <c r="O97" s="731"/>
    </row>
    <row r="98" spans="1:15" customFormat="1" ht="63" customHeight="1" x14ac:dyDescent="0.25">
      <c r="A98" s="744"/>
      <c r="B98" s="110" t="s">
        <v>182</v>
      </c>
      <c r="C98" s="42" t="s">
        <v>26</v>
      </c>
      <c r="D98" s="732" t="s">
        <v>513</v>
      </c>
      <c r="E98" s="733"/>
      <c r="F98" s="692" t="s">
        <v>2192</v>
      </c>
      <c r="G98" s="693"/>
      <c r="H98" s="693"/>
      <c r="I98" s="693"/>
      <c r="J98" s="693"/>
      <c r="K98" s="693"/>
      <c r="L98" s="693"/>
      <c r="M98" s="693"/>
      <c r="N98" s="693"/>
      <c r="O98" s="694"/>
    </row>
    <row r="99" spans="1:15" customFormat="1" ht="30" customHeight="1" x14ac:dyDescent="0.25">
      <c r="A99" s="727"/>
      <c r="B99" s="729" t="s">
        <v>2194</v>
      </c>
      <c r="C99" s="730"/>
      <c r="D99" s="730"/>
      <c r="E99" s="730"/>
      <c r="F99" s="730"/>
      <c r="G99" s="730"/>
      <c r="H99" s="730"/>
      <c r="I99" s="730"/>
      <c r="J99" s="730"/>
      <c r="K99" s="730"/>
      <c r="L99" s="730"/>
      <c r="M99" s="730"/>
      <c r="N99" s="730"/>
      <c r="O99" s="731"/>
    </row>
    <row r="100" spans="1:15" customFormat="1" ht="55.5" customHeight="1" x14ac:dyDescent="0.25">
      <c r="A100" s="728"/>
      <c r="B100" s="110" t="s">
        <v>182</v>
      </c>
      <c r="C100" s="42" t="s">
        <v>26</v>
      </c>
      <c r="D100" s="732" t="s">
        <v>513</v>
      </c>
      <c r="E100" s="733"/>
      <c r="F100" s="692" t="s">
        <v>2191</v>
      </c>
      <c r="G100" s="693"/>
      <c r="H100" s="693"/>
      <c r="I100" s="693"/>
      <c r="J100" s="693"/>
      <c r="K100" s="693"/>
      <c r="L100" s="693"/>
      <c r="M100" s="693"/>
      <c r="N100" s="693"/>
      <c r="O100" s="694"/>
    </row>
    <row r="101" spans="1:15" customFormat="1" ht="28.15" customHeight="1" x14ac:dyDescent="0.25">
      <c r="A101" s="713" t="s">
        <v>2119</v>
      </c>
      <c r="B101" s="714"/>
      <c r="C101" s="714"/>
      <c r="D101" s="714"/>
      <c r="E101" s="714"/>
      <c r="F101" s="714"/>
      <c r="G101" s="714"/>
      <c r="H101" s="714"/>
      <c r="I101" s="714"/>
      <c r="J101" s="714"/>
      <c r="K101" s="714"/>
      <c r="L101" s="714"/>
      <c r="M101" s="714"/>
      <c r="N101" s="714"/>
      <c r="O101" s="715"/>
    </row>
    <row r="102" spans="1:15" customFormat="1" ht="28.5" customHeight="1" x14ac:dyDescent="0.25">
      <c r="A102" s="743"/>
      <c r="B102" s="729" t="s">
        <v>1927</v>
      </c>
      <c r="C102" s="730"/>
      <c r="D102" s="730"/>
      <c r="E102" s="730"/>
      <c r="F102" s="730"/>
      <c r="G102" s="730"/>
      <c r="H102" s="730"/>
      <c r="I102" s="730"/>
      <c r="J102" s="730"/>
      <c r="K102" s="730"/>
      <c r="L102" s="730"/>
      <c r="M102" s="730"/>
      <c r="N102" s="730"/>
      <c r="O102" s="731"/>
    </row>
    <row r="103" spans="1:15" customFormat="1" ht="63" customHeight="1" x14ac:dyDescent="0.25">
      <c r="A103" s="744"/>
      <c r="B103" s="110" t="s">
        <v>182</v>
      </c>
      <c r="C103" s="42" t="s">
        <v>26</v>
      </c>
      <c r="D103" s="732" t="s">
        <v>513</v>
      </c>
      <c r="E103" s="733"/>
      <c r="F103" s="692" t="s">
        <v>2192</v>
      </c>
      <c r="G103" s="693"/>
      <c r="H103" s="693"/>
      <c r="I103" s="693"/>
      <c r="J103" s="693"/>
      <c r="K103" s="693"/>
      <c r="L103" s="693"/>
      <c r="M103" s="693"/>
      <c r="N103" s="693"/>
      <c r="O103" s="694"/>
    </row>
    <row r="104" spans="1:15" customFormat="1" ht="30" customHeight="1" x14ac:dyDescent="0.25">
      <c r="A104" s="727"/>
      <c r="B104" s="729" t="s">
        <v>2194</v>
      </c>
      <c r="C104" s="730"/>
      <c r="D104" s="730"/>
      <c r="E104" s="730"/>
      <c r="F104" s="730"/>
      <c r="G104" s="730"/>
      <c r="H104" s="730"/>
      <c r="I104" s="730"/>
      <c r="J104" s="730"/>
      <c r="K104" s="730"/>
      <c r="L104" s="730"/>
      <c r="M104" s="730"/>
      <c r="N104" s="730"/>
      <c r="O104" s="731"/>
    </row>
    <row r="105" spans="1:15" customFormat="1" ht="55.5" customHeight="1" x14ac:dyDescent="0.25">
      <c r="A105" s="728"/>
      <c r="B105" s="110" t="s">
        <v>182</v>
      </c>
      <c r="C105" s="42" t="s">
        <v>26</v>
      </c>
      <c r="D105" s="732" t="s">
        <v>513</v>
      </c>
      <c r="E105" s="733"/>
      <c r="F105" s="692" t="s">
        <v>2191</v>
      </c>
      <c r="G105" s="693"/>
      <c r="H105" s="693"/>
      <c r="I105" s="693"/>
      <c r="J105" s="693"/>
      <c r="K105" s="693"/>
      <c r="L105" s="693"/>
      <c r="M105" s="693"/>
      <c r="N105" s="693"/>
      <c r="O105" s="694"/>
    </row>
    <row r="106" spans="1:15" customFormat="1" ht="34.9" customHeight="1" x14ac:dyDescent="0.25"/>
    <row r="107" spans="1:15" customFormat="1" ht="30.6" customHeight="1" x14ac:dyDescent="0.25">
      <c r="A107" s="147"/>
      <c r="B107" s="123" t="s">
        <v>486</v>
      </c>
      <c r="C107" s="123" t="s">
        <v>485</v>
      </c>
      <c r="D107" s="738" t="s">
        <v>483</v>
      </c>
      <c r="E107" s="739"/>
      <c r="F107" s="738" t="s">
        <v>484</v>
      </c>
      <c r="G107" s="740"/>
      <c r="H107" s="740"/>
      <c r="I107" s="740"/>
      <c r="J107" s="740"/>
      <c r="K107" s="740"/>
      <c r="L107" s="740"/>
      <c r="M107" s="740"/>
      <c r="N107" s="740"/>
      <c r="O107" s="739"/>
    </row>
    <row r="108" spans="1:15" customFormat="1" ht="34.15" customHeight="1" x14ac:dyDescent="0.25">
      <c r="A108" s="717" t="s">
        <v>2122</v>
      </c>
      <c r="B108" s="718"/>
      <c r="C108" s="718"/>
      <c r="D108" s="718"/>
      <c r="E108" s="719"/>
      <c r="F108" s="148" t="s">
        <v>2123</v>
      </c>
      <c r="G108" s="148" t="s">
        <v>2171</v>
      </c>
      <c r="H108" s="148" t="s">
        <v>2172</v>
      </c>
      <c r="I108" s="148" t="s">
        <v>2173</v>
      </c>
      <c r="J108" s="148" t="s">
        <v>2174</v>
      </c>
      <c r="K108" s="148" t="s">
        <v>2175</v>
      </c>
      <c r="L108" s="329" t="s">
        <v>2176</v>
      </c>
      <c r="M108" s="710" t="s">
        <v>2177</v>
      </c>
      <c r="N108" s="712"/>
      <c r="O108" s="148" t="s">
        <v>2178</v>
      </c>
    </row>
    <row r="109" spans="1:15" customFormat="1" ht="28.9" customHeight="1" x14ac:dyDescent="0.25">
      <c r="A109" s="713" t="s">
        <v>2124</v>
      </c>
      <c r="B109" s="714"/>
      <c r="C109" s="714"/>
      <c r="D109" s="714"/>
      <c r="E109" s="714"/>
      <c r="F109" s="714"/>
      <c r="G109" s="714"/>
      <c r="H109" s="714"/>
      <c r="I109" s="714"/>
      <c r="J109" s="714"/>
      <c r="K109" s="714"/>
      <c r="L109" s="714"/>
      <c r="M109" s="714"/>
      <c r="N109" s="714"/>
      <c r="O109" s="715"/>
    </row>
    <row r="110" spans="1:15" customFormat="1" ht="28.5" customHeight="1" x14ac:dyDescent="0.25">
      <c r="A110" s="734"/>
      <c r="B110" s="729" t="s">
        <v>2195</v>
      </c>
      <c r="C110" s="730"/>
      <c r="D110" s="730"/>
      <c r="E110" s="730"/>
      <c r="F110" s="730"/>
      <c r="G110" s="730"/>
      <c r="H110" s="730"/>
      <c r="I110" s="730"/>
      <c r="J110" s="730"/>
      <c r="K110" s="730"/>
      <c r="L110" s="730"/>
      <c r="M110" s="730"/>
      <c r="N110" s="730"/>
      <c r="O110" s="731"/>
    </row>
    <row r="111" spans="1:15" customFormat="1" ht="55.5" customHeight="1" x14ac:dyDescent="0.25">
      <c r="A111" s="735"/>
      <c r="B111" s="110" t="s">
        <v>182</v>
      </c>
      <c r="C111" s="42" t="s">
        <v>26</v>
      </c>
      <c r="D111" s="732" t="s">
        <v>513</v>
      </c>
      <c r="E111" s="733"/>
      <c r="F111" s="692" t="s">
        <v>2191</v>
      </c>
      <c r="G111" s="693"/>
      <c r="H111" s="693"/>
      <c r="I111" s="693"/>
      <c r="J111" s="693"/>
      <c r="K111" s="693"/>
      <c r="L111" s="693"/>
      <c r="M111" s="693"/>
      <c r="N111" s="693"/>
      <c r="O111" s="694"/>
    </row>
    <row r="112" spans="1:15" customFormat="1" ht="25.5" customHeight="1" x14ac:dyDescent="0.25">
      <c r="A112" s="713" t="s">
        <v>2119</v>
      </c>
      <c r="B112" s="714"/>
      <c r="C112" s="714"/>
      <c r="D112" s="714"/>
      <c r="E112" s="714"/>
      <c r="F112" s="714"/>
      <c r="G112" s="714"/>
      <c r="H112" s="714"/>
      <c r="I112" s="714"/>
      <c r="J112" s="714"/>
      <c r="K112" s="714"/>
      <c r="L112" s="714"/>
      <c r="M112" s="714"/>
      <c r="N112" s="714"/>
      <c r="O112" s="715"/>
    </row>
    <row r="113" spans="1:15" customFormat="1" ht="28.5" customHeight="1" x14ac:dyDescent="0.25">
      <c r="A113" s="734"/>
      <c r="B113" s="729" t="s">
        <v>2195</v>
      </c>
      <c r="C113" s="730"/>
      <c r="D113" s="730"/>
      <c r="E113" s="730"/>
      <c r="F113" s="730"/>
      <c r="G113" s="730"/>
      <c r="H113" s="730"/>
      <c r="I113" s="730"/>
      <c r="J113" s="730"/>
      <c r="K113" s="730"/>
      <c r="L113" s="730"/>
      <c r="M113" s="730"/>
      <c r="N113" s="730"/>
      <c r="O113" s="731"/>
    </row>
    <row r="114" spans="1:15" customFormat="1" ht="55.5" customHeight="1" x14ac:dyDescent="0.25">
      <c r="A114" s="735"/>
      <c r="B114" s="110" t="s">
        <v>182</v>
      </c>
      <c r="C114" s="42" t="s">
        <v>26</v>
      </c>
      <c r="D114" s="732" t="s">
        <v>513</v>
      </c>
      <c r="E114" s="733"/>
      <c r="F114" s="692" t="s">
        <v>2191</v>
      </c>
      <c r="G114" s="693"/>
      <c r="H114" s="693"/>
      <c r="I114" s="693"/>
      <c r="J114" s="693"/>
      <c r="K114" s="693"/>
      <c r="L114" s="693"/>
      <c r="M114" s="693"/>
      <c r="N114" s="693"/>
      <c r="O114" s="694"/>
    </row>
    <row r="115" spans="1:15" customFormat="1" ht="32.450000000000003" customHeight="1" x14ac:dyDescent="0.25"/>
    <row r="116" spans="1:15" customFormat="1" ht="30.6" customHeight="1" x14ac:dyDescent="0.25">
      <c r="A116" s="147"/>
      <c r="B116" s="123" t="s">
        <v>486</v>
      </c>
      <c r="C116" s="123" t="s">
        <v>485</v>
      </c>
      <c r="D116" s="738" t="s">
        <v>483</v>
      </c>
      <c r="E116" s="739"/>
      <c r="F116" s="738" t="s">
        <v>484</v>
      </c>
      <c r="G116" s="740"/>
      <c r="H116" s="740"/>
      <c r="I116" s="740"/>
      <c r="J116" s="740"/>
      <c r="K116" s="740"/>
      <c r="L116" s="740"/>
      <c r="M116" s="740"/>
      <c r="N116" s="740"/>
      <c r="O116" s="739"/>
    </row>
    <row r="117" spans="1:15" customFormat="1" ht="34.15" customHeight="1" x14ac:dyDescent="0.25">
      <c r="A117" s="717" t="s">
        <v>2189</v>
      </c>
      <c r="B117" s="718"/>
      <c r="C117" s="718"/>
      <c r="D117" s="718"/>
      <c r="E117" s="719"/>
      <c r="F117" s="148" t="s">
        <v>2179</v>
      </c>
      <c r="G117" s="148" t="s">
        <v>2180</v>
      </c>
      <c r="H117" s="148" t="s">
        <v>2181</v>
      </c>
      <c r="I117" s="148" t="s">
        <v>2182</v>
      </c>
      <c r="J117" s="148" t="s">
        <v>2183</v>
      </c>
      <c r="K117" s="148" t="s">
        <v>2184</v>
      </c>
      <c r="L117" s="329" t="s">
        <v>2185</v>
      </c>
      <c r="M117" s="710" t="s">
        <v>2186</v>
      </c>
      <c r="N117" s="712"/>
      <c r="O117" s="148" t="s">
        <v>2187</v>
      </c>
    </row>
    <row r="118" spans="1:15" customFormat="1" ht="28.9" customHeight="1" x14ac:dyDescent="0.25">
      <c r="A118" s="713" t="s">
        <v>2124</v>
      </c>
      <c r="B118" s="714"/>
      <c r="C118" s="714"/>
      <c r="D118" s="714"/>
      <c r="E118" s="714"/>
      <c r="F118" s="714"/>
      <c r="G118" s="714"/>
      <c r="H118" s="714"/>
      <c r="I118" s="714"/>
      <c r="J118" s="714"/>
      <c r="K118" s="714"/>
      <c r="L118" s="714"/>
      <c r="M118" s="714"/>
      <c r="N118" s="714"/>
      <c r="O118" s="715"/>
    </row>
    <row r="119" spans="1:15" customFormat="1" ht="28.5" customHeight="1" x14ac:dyDescent="0.25">
      <c r="A119" s="734"/>
      <c r="B119" s="729" t="s">
        <v>2190</v>
      </c>
      <c r="C119" s="730"/>
      <c r="D119" s="730"/>
      <c r="E119" s="730"/>
      <c r="F119" s="730"/>
      <c r="G119" s="730"/>
      <c r="H119" s="730"/>
      <c r="I119" s="730"/>
      <c r="J119" s="730"/>
      <c r="K119" s="730"/>
      <c r="L119" s="730"/>
      <c r="M119" s="730"/>
      <c r="N119" s="730"/>
      <c r="O119" s="731"/>
    </row>
    <row r="120" spans="1:15" customFormat="1" ht="36.6" customHeight="1" x14ac:dyDescent="0.25">
      <c r="A120" s="737"/>
      <c r="B120" s="110" t="s">
        <v>227</v>
      </c>
      <c r="C120" s="42" t="s">
        <v>17</v>
      </c>
      <c r="D120" s="692" t="s">
        <v>440</v>
      </c>
      <c r="E120" s="693"/>
      <c r="F120" s="692" t="s">
        <v>440</v>
      </c>
      <c r="G120" s="693"/>
      <c r="H120" s="693"/>
      <c r="I120" s="693"/>
      <c r="J120" s="693"/>
      <c r="K120" s="693"/>
      <c r="L120" s="693"/>
      <c r="M120" s="693"/>
      <c r="N120" s="693"/>
      <c r="O120" s="694"/>
    </row>
    <row r="121" spans="1:15" customFormat="1" ht="87.6" customHeight="1" x14ac:dyDescent="0.25">
      <c r="A121" s="735"/>
      <c r="B121" s="5" t="s">
        <v>240</v>
      </c>
      <c r="C121" s="37" t="s">
        <v>26</v>
      </c>
      <c r="D121" s="736" t="s">
        <v>241</v>
      </c>
      <c r="E121" s="736"/>
      <c r="F121" s="692" t="s">
        <v>1094</v>
      </c>
      <c r="G121" s="693"/>
      <c r="H121" s="693"/>
      <c r="I121" s="693"/>
      <c r="J121" s="693"/>
      <c r="K121" s="693"/>
      <c r="L121" s="693"/>
      <c r="M121" s="693"/>
      <c r="N121" s="693"/>
      <c r="O121" s="694"/>
    </row>
    <row r="122" spans="1:15" customFormat="1" ht="38.450000000000003" customHeight="1" x14ac:dyDescent="0.25"/>
    <row r="123" spans="1:15" customFormat="1" ht="30.6" customHeight="1" x14ac:dyDescent="0.25">
      <c r="A123" s="147"/>
      <c r="B123" s="123" t="s">
        <v>486</v>
      </c>
      <c r="C123" s="123" t="s">
        <v>485</v>
      </c>
      <c r="D123" s="738" t="s">
        <v>483</v>
      </c>
      <c r="E123" s="739"/>
      <c r="F123" s="738" t="s">
        <v>484</v>
      </c>
      <c r="G123" s="740"/>
      <c r="H123" s="740"/>
      <c r="I123" s="740"/>
      <c r="J123" s="740"/>
      <c r="K123" s="740"/>
      <c r="L123" s="740"/>
      <c r="M123" s="740"/>
      <c r="N123" s="740"/>
      <c r="O123" s="739"/>
    </row>
    <row r="124" spans="1:15" customFormat="1" ht="34.15" customHeight="1" x14ac:dyDescent="0.25">
      <c r="A124" s="698" t="s">
        <v>2210</v>
      </c>
      <c r="B124" s="698"/>
      <c r="C124" s="698"/>
      <c r="D124" s="698"/>
      <c r="E124" s="698"/>
      <c r="F124" s="702" t="s">
        <v>2781</v>
      </c>
      <c r="G124" s="702"/>
      <c r="H124" s="702"/>
      <c r="I124" s="702"/>
      <c r="J124" s="689" t="s">
        <v>2780</v>
      </c>
      <c r="K124" s="690"/>
      <c r="L124" s="690"/>
      <c r="M124" s="690"/>
      <c r="N124" s="691"/>
      <c r="O124" s="562" t="s">
        <v>2779</v>
      </c>
    </row>
    <row r="125" spans="1:15" customFormat="1" ht="35.25" customHeight="1" x14ac:dyDescent="0.25">
      <c r="A125" s="721" t="s">
        <v>2664</v>
      </c>
      <c r="B125" s="722"/>
      <c r="C125" s="722"/>
      <c r="D125" s="722"/>
      <c r="E125" s="722"/>
      <c r="F125" s="722"/>
      <c r="G125" s="722"/>
      <c r="H125" s="722"/>
      <c r="I125" s="722"/>
      <c r="J125" s="722"/>
      <c r="K125" s="722"/>
      <c r="L125" s="722"/>
      <c r="M125" s="722"/>
      <c r="N125" s="722"/>
      <c r="O125" s="723"/>
    </row>
    <row r="126" spans="1:15" customFormat="1" ht="66" customHeight="1" x14ac:dyDescent="0.25">
      <c r="A126" s="526"/>
      <c r="B126" s="4" t="s">
        <v>25</v>
      </c>
      <c r="C126" s="4" t="s">
        <v>26</v>
      </c>
      <c r="D126" s="703" t="s">
        <v>27</v>
      </c>
      <c r="E126" s="703"/>
      <c r="F126" s="703" t="s">
        <v>2045</v>
      </c>
      <c r="G126" s="703"/>
      <c r="H126" s="703"/>
      <c r="I126" s="703"/>
      <c r="J126" s="692" t="s">
        <v>2772</v>
      </c>
      <c r="K126" s="693"/>
      <c r="L126" s="693"/>
      <c r="M126" s="693"/>
      <c r="N126" s="694"/>
      <c r="O126" s="410" t="s">
        <v>2744</v>
      </c>
    </row>
    <row r="127" spans="1:15" customFormat="1" ht="24.6" customHeight="1" x14ac:dyDescent="0.25">
      <c r="A127" s="404"/>
      <c r="B127" s="404"/>
      <c r="C127" s="404"/>
      <c r="D127" s="404"/>
      <c r="E127" s="404"/>
      <c r="F127" s="404"/>
      <c r="G127" s="404"/>
      <c r="H127" s="404"/>
      <c r="I127" s="404"/>
      <c r="J127" s="404"/>
      <c r="K127" s="404"/>
      <c r="L127" s="404"/>
      <c r="M127" s="404"/>
      <c r="N127" s="404"/>
    </row>
    <row r="128" spans="1:15" customFormat="1" ht="30.6" customHeight="1" x14ac:dyDescent="0.25">
      <c r="A128" s="147"/>
      <c r="B128" s="123" t="s">
        <v>486</v>
      </c>
      <c r="C128" s="123" t="s">
        <v>485</v>
      </c>
      <c r="D128" s="738" t="s">
        <v>483</v>
      </c>
      <c r="E128" s="739"/>
      <c r="F128" s="738" t="s">
        <v>484</v>
      </c>
      <c r="G128" s="740"/>
      <c r="H128" s="740"/>
      <c r="I128" s="740"/>
      <c r="J128" s="740"/>
      <c r="K128" s="740"/>
      <c r="L128" s="740"/>
      <c r="M128" s="740"/>
      <c r="N128" s="740"/>
      <c r="O128" s="739"/>
    </row>
    <row r="129" spans="1:15" customFormat="1" ht="34.15" customHeight="1" x14ac:dyDescent="0.25">
      <c r="A129" s="704" t="s">
        <v>2211</v>
      </c>
      <c r="B129" s="705"/>
      <c r="C129" s="705"/>
      <c r="D129" s="705"/>
      <c r="E129" s="706"/>
      <c r="F129" s="699" t="s">
        <v>2778</v>
      </c>
      <c r="G129" s="700"/>
      <c r="H129" s="700"/>
      <c r="I129" s="701"/>
      <c r="J129" s="689" t="s">
        <v>2777</v>
      </c>
      <c r="K129" s="690"/>
      <c r="L129" s="690"/>
      <c r="M129" s="690"/>
      <c r="N129" s="691"/>
      <c r="O129" s="562" t="s">
        <v>2776</v>
      </c>
    </row>
    <row r="130" spans="1:15" customFormat="1" ht="35.25" customHeight="1" x14ac:dyDescent="0.25">
      <c r="A130" s="698" t="s">
        <v>2663</v>
      </c>
      <c r="B130" s="698"/>
      <c r="C130" s="698"/>
      <c r="D130" s="698"/>
      <c r="E130" s="698"/>
      <c r="F130" s="698"/>
      <c r="G130" s="698"/>
      <c r="H130" s="698"/>
      <c r="I130" s="698"/>
      <c r="J130" s="698"/>
      <c r="K130" s="698"/>
      <c r="L130" s="698"/>
      <c r="M130" s="698"/>
      <c r="N130" s="698"/>
      <c r="O130" s="698"/>
    </row>
    <row r="131" spans="1:15" customFormat="1" ht="66" customHeight="1" x14ac:dyDescent="0.25">
      <c r="A131" s="527"/>
      <c r="B131" s="4" t="s">
        <v>25</v>
      </c>
      <c r="C131" s="4" t="s">
        <v>26</v>
      </c>
      <c r="D131" s="703" t="s">
        <v>27</v>
      </c>
      <c r="E131" s="703"/>
      <c r="F131" s="703" t="s">
        <v>2045</v>
      </c>
      <c r="G131" s="703"/>
      <c r="H131" s="703"/>
      <c r="I131" s="703"/>
      <c r="J131" s="692" t="s">
        <v>2772</v>
      </c>
      <c r="K131" s="693"/>
      <c r="L131" s="693"/>
      <c r="M131" s="693"/>
      <c r="N131" s="694"/>
      <c r="O131" s="410" t="s">
        <v>2745</v>
      </c>
    </row>
    <row r="132" spans="1:15" customFormat="1" ht="31.15" customHeight="1" x14ac:dyDescent="0.25"/>
    <row r="133" spans="1:15" customFormat="1" ht="37.15" customHeight="1" x14ac:dyDescent="0.25">
      <c r="A133" s="721" t="s">
        <v>2212</v>
      </c>
      <c r="B133" s="722"/>
      <c r="C133" s="722"/>
      <c r="D133" s="722"/>
      <c r="E133" s="723"/>
      <c r="F133" s="702" t="s">
        <v>2775</v>
      </c>
      <c r="G133" s="702"/>
      <c r="H133" s="702"/>
      <c r="I133" s="702"/>
      <c r="J133" s="689" t="s">
        <v>2774</v>
      </c>
      <c r="K133" s="690"/>
      <c r="L133" s="690"/>
      <c r="M133" s="690"/>
      <c r="N133" s="691"/>
      <c r="O133" s="562" t="s">
        <v>2773</v>
      </c>
    </row>
    <row r="134" spans="1:15" customFormat="1" ht="37.15" customHeight="1" x14ac:dyDescent="0.25">
      <c r="A134" s="724"/>
      <c r="B134" s="725"/>
      <c r="C134" s="725"/>
      <c r="D134" s="725"/>
      <c r="E134" s="726"/>
      <c r="F134" s="716" t="s">
        <v>2746</v>
      </c>
      <c r="G134" s="716"/>
      <c r="H134" s="716"/>
      <c r="I134" s="716"/>
      <c r="J134" s="695" t="s">
        <v>2747</v>
      </c>
      <c r="K134" s="696"/>
      <c r="L134" s="696"/>
      <c r="M134" s="696"/>
      <c r="N134" s="697"/>
      <c r="O134" s="410" t="s">
        <v>2743</v>
      </c>
    </row>
    <row r="135" spans="1:15" customFormat="1" ht="37.15" customHeight="1" x14ac:dyDescent="0.25">
      <c r="B135" s="380"/>
      <c r="C135" s="380"/>
      <c r="D135" s="380"/>
      <c r="E135" s="380"/>
      <c r="J135" s="381"/>
      <c r="K135" s="381"/>
      <c r="L135" s="381"/>
      <c r="M135" s="381"/>
      <c r="N135" s="381"/>
    </row>
    <row r="136" spans="1:15" customFormat="1" ht="37.15" customHeight="1" x14ac:dyDescent="0.25">
      <c r="A136" s="717" t="s">
        <v>2092</v>
      </c>
      <c r="B136" s="718"/>
      <c r="C136" s="718"/>
      <c r="D136" s="718"/>
      <c r="E136" s="719"/>
      <c r="F136" s="710" t="s">
        <v>2213</v>
      </c>
      <c r="G136" s="711"/>
      <c r="H136" s="711"/>
      <c r="I136" s="711"/>
      <c r="J136" s="711"/>
      <c r="K136" s="711"/>
      <c r="L136" s="711"/>
      <c r="M136" s="711"/>
      <c r="N136" s="712"/>
    </row>
    <row r="137" spans="1:15" customFormat="1" ht="37.15" customHeight="1" x14ac:dyDescent="0.25">
      <c r="A137" s="713" t="s">
        <v>2095</v>
      </c>
      <c r="B137" s="714"/>
      <c r="C137" s="714"/>
      <c r="D137" s="714"/>
      <c r="E137" s="714"/>
      <c r="F137" s="714"/>
      <c r="G137" s="714"/>
      <c r="H137" s="714"/>
      <c r="I137" s="714"/>
      <c r="J137" s="714"/>
      <c r="K137" s="714"/>
      <c r="L137" s="714"/>
      <c r="M137" s="714"/>
      <c r="N137" s="715"/>
    </row>
    <row r="138" spans="1:15" customFormat="1" ht="27.6" customHeight="1" x14ac:dyDescent="0.25"/>
    <row r="139" spans="1:15" customFormat="1" ht="37.15" customHeight="1" x14ac:dyDescent="0.25">
      <c r="A139" s="717" t="s">
        <v>2093</v>
      </c>
      <c r="B139" s="718"/>
      <c r="C139" s="718"/>
      <c r="D139" s="718"/>
      <c r="E139" s="719"/>
      <c r="F139" s="710" t="s">
        <v>2214</v>
      </c>
      <c r="G139" s="711"/>
      <c r="H139" s="711"/>
      <c r="I139" s="711"/>
      <c r="J139" s="711"/>
      <c r="K139" s="711"/>
      <c r="L139" s="711"/>
      <c r="M139" s="711"/>
      <c r="N139" s="712"/>
    </row>
    <row r="140" spans="1:15" customFormat="1" ht="37.15" customHeight="1" x14ac:dyDescent="0.25">
      <c r="A140" s="713" t="s">
        <v>2125</v>
      </c>
      <c r="B140" s="714"/>
      <c r="C140" s="714"/>
      <c r="D140" s="714"/>
      <c r="E140" s="714"/>
      <c r="F140" s="714"/>
      <c r="G140" s="714"/>
      <c r="H140" s="714"/>
      <c r="I140" s="714"/>
      <c r="J140" s="714"/>
      <c r="K140" s="714"/>
      <c r="L140" s="714"/>
      <c r="M140" s="714"/>
      <c r="N140" s="715"/>
    </row>
    <row r="142" spans="1:15" customFormat="1" ht="15" customHeight="1" x14ac:dyDescent="0.25">
      <c r="A142" s="720" t="s">
        <v>2094</v>
      </c>
      <c r="B142" s="720"/>
      <c r="C142" s="720"/>
      <c r="D142" s="720"/>
      <c r="E142" s="93"/>
      <c r="F142" s="93"/>
      <c r="G142" s="93"/>
      <c r="H142" s="93"/>
      <c r="I142" s="93"/>
      <c r="J142" s="93"/>
      <c r="K142" s="93"/>
      <c r="L142" s="93"/>
      <c r="M142" s="93"/>
      <c r="N142" s="93"/>
      <c r="O142" s="93"/>
    </row>
    <row r="144" spans="1:15" customFormat="1" ht="42.75" customHeight="1" x14ac:dyDescent="0.25">
      <c r="A144" s="93"/>
      <c r="B144" s="707" t="s">
        <v>2215</v>
      </c>
      <c r="C144" s="708"/>
      <c r="D144" s="93"/>
      <c r="E144" s="93"/>
      <c r="F144" s="93"/>
      <c r="G144" s="93"/>
      <c r="H144" s="93"/>
      <c r="I144" s="93"/>
      <c r="J144" s="93"/>
      <c r="K144" s="93"/>
      <c r="L144" s="93"/>
      <c r="M144" s="93"/>
      <c r="N144" s="93"/>
      <c r="O144" s="93"/>
    </row>
    <row r="145" spans="1:21" customFormat="1" ht="29.25" customHeight="1" x14ac:dyDescent="0.25">
      <c r="A145" s="93"/>
      <c r="B145" s="709" t="s">
        <v>2188</v>
      </c>
      <c r="C145" s="709"/>
      <c r="D145" s="93"/>
      <c r="E145" s="93"/>
      <c r="F145" s="93"/>
      <c r="G145" s="93"/>
      <c r="H145" s="93"/>
      <c r="I145" s="93"/>
      <c r="J145" s="93"/>
      <c r="K145" s="93"/>
      <c r="L145" s="93"/>
      <c r="M145" s="93"/>
      <c r="N145" s="93"/>
      <c r="O145" s="93"/>
      <c r="R145" s="93"/>
      <c r="S145" s="93"/>
      <c r="T145" s="93"/>
      <c r="U145" s="93"/>
    </row>
  </sheetData>
  <sheetProtection algorithmName="SHA-512" hashValue="KtnmCiEnu5P2qbbqC9vCXNV9K6DrxNsogN9AZTbIYxguQQRr5V1WlXXJV6I9BNdyJkdnc5ZX8rHt3AGWdpOgvg==" saltValue="dEirPmDmwPAyt8fK/cfdEw==" spinCount="100000" sheet="1" formatColumns="0" formatRows="0"/>
  <mergeCells count="163">
    <mergeCell ref="D123:E123"/>
    <mergeCell ref="F123:O123"/>
    <mergeCell ref="D128:E128"/>
    <mergeCell ref="F128:O128"/>
    <mergeCell ref="D94:E94"/>
    <mergeCell ref="F94:O94"/>
    <mergeCell ref="D107:E107"/>
    <mergeCell ref="F107:O107"/>
    <mergeCell ref="A125:O125"/>
    <mergeCell ref="A99:A100"/>
    <mergeCell ref="B99:O99"/>
    <mergeCell ref="D100:E100"/>
    <mergeCell ref="F100:O100"/>
    <mergeCell ref="A101:O101"/>
    <mergeCell ref="A102:A103"/>
    <mergeCell ref="B102:O102"/>
    <mergeCell ref="D103:E103"/>
    <mergeCell ref="F103:O103"/>
    <mergeCell ref="A109:O109"/>
    <mergeCell ref="B110:O110"/>
    <mergeCell ref="D111:E111"/>
    <mergeCell ref="F111:O111"/>
    <mergeCell ref="A112:O112"/>
    <mergeCell ref="B113:O113"/>
    <mergeCell ref="O27:O29"/>
    <mergeCell ref="A28:C29"/>
    <mergeCell ref="K28:K29"/>
    <mergeCell ref="A30:C30"/>
    <mergeCell ref="A31:C31"/>
    <mergeCell ref="A32:L32"/>
    <mergeCell ref="A1:F1"/>
    <mergeCell ref="A2:D2"/>
    <mergeCell ref="A27:C27"/>
    <mergeCell ref="D27:K27"/>
    <mergeCell ref="L27:L29"/>
    <mergeCell ref="N27:N29"/>
    <mergeCell ref="D38:G38"/>
    <mergeCell ref="H38:K38"/>
    <mergeCell ref="A39:C39"/>
    <mergeCell ref="D39:G39"/>
    <mergeCell ref="H39:K39"/>
    <mergeCell ref="A40:C40"/>
    <mergeCell ref="D40:G40"/>
    <mergeCell ref="H40:K40"/>
    <mergeCell ref="A33:C33"/>
    <mergeCell ref="A34:C34"/>
    <mergeCell ref="A35:C35"/>
    <mergeCell ref="A36:C36"/>
    <mergeCell ref="A37:C37"/>
    <mergeCell ref="A38:C38"/>
    <mergeCell ref="A49:I49"/>
    <mergeCell ref="A51:L51"/>
    <mergeCell ref="A52:L52"/>
    <mergeCell ref="A53:L53"/>
    <mergeCell ref="A54:L54"/>
    <mergeCell ref="A55:L55"/>
    <mergeCell ref="A41:C41"/>
    <mergeCell ref="A42:C42"/>
    <mergeCell ref="D42:G42"/>
    <mergeCell ref="H42:K42"/>
    <mergeCell ref="A45:I45"/>
    <mergeCell ref="A47:I47"/>
    <mergeCell ref="A64:G64"/>
    <mergeCell ref="A66:D66"/>
    <mergeCell ref="D68:E68"/>
    <mergeCell ref="F68:O68"/>
    <mergeCell ref="A69:E69"/>
    <mergeCell ref="M69:N69"/>
    <mergeCell ref="A56:L56"/>
    <mergeCell ref="A57:L57"/>
    <mergeCell ref="A58:L58"/>
    <mergeCell ref="A59:L59"/>
    <mergeCell ref="A60:L60"/>
    <mergeCell ref="A61:L61"/>
    <mergeCell ref="D75:E75"/>
    <mergeCell ref="M75:N77"/>
    <mergeCell ref="D76:E76"/>
    <mergeCell ref="D77:E77"/>
    <mergeCell ref="A80:E80"/>
    <mergeCell ref="M80:N80"/>
    <mergeCell ref="A70:O70"/>
    <mergeCell ref="D71:E71"/>
    <mergeCell ref="M71:N73"/>
    <mergeCell ref="D72:E72"/>
    <mergeCell ref="D73:E73"/>
    <mergeCell ref="A74:O74"/>
    <mergeCell ref="D79:E79"/>
    <mergeCell ref="F79:O79"/>
    <mergeCell ref="A81:O81"/>
    <mergeCell ref="D82:E82"/>
    <mergeCell ref="M82:N89"/>
    <mergeCell ref="D83:E83"/>
    <mergeCell ref="D84:E84"/>
    <mergeCell ref="B85:L85"/>
    <mergeCell ref="D86:E86"/>
    <mergeCell ref="F86:L86"/>
    <mergeCell ref="A87:A89"/>
    <mergeCell ref="B87:L87"/>
    <mergeCell ref="A85:A86"/>
    <mergeCell ref="M92:N92"/>
    <mergeCell ref="A95:E95"/>
    <mergeCell ref="M95:N95"/>
    <mergeCell ref="A96:O96"/>
    <mergeCell ref="A97:A98"/>
    <mergeCell ref="B97:O97"/>
    <mergeCell ref="D98:E98"/>
    <mergeCell ref="F98:O98"/>
    <mergeCell ref="D88:E88"/>
    <mergeCell ref="F88:L88"/>
    <mergeCell ref="D89:E89"/>
    <mergeCell ref="F89:L89"/>
    <mergeCell ref="A91:E91"/>
    <mergeCell ref="M91:N91"/>
    <mergeCell ref="A92:E92"/>
    <mergeCell ref="A104:A105"/>
    <mergeCell ref="B104:O104"/>
    <mergeCell ref="D105:E105"/>
    <mergeCell ref="F105:O105"/>
    <mergeCell ref="A108:E108"/>
    <mergeCell ref="M108:N108"/>
    <mergeCell ref="A113:A114"/>
    <mergeCell ref="A110:A111"/>
    <mergeCell ref="D121:E121"/>
    <mergeCell ref="F121:O121"/>
    <mergeCell ref="B119:O119"/>
    <mergeCell ref="D120:E120"/>
    <mergeCell ref="D114:E114"/>
    <mergeCell ref="F114:O114"/>
    <mergeCell ref="A117:E117"/>
    <mergeCell ref="M117:N117"/>
    <mergeCell ref="A118:O118"/>
    <mergeCell ref="F120:O120"/>
    <mergeCell ref="A119:A121"/>
    <mergeCell ref="D116:E116"/>
    <mergeCell ref="F116:O116"/>
    <mergeCell ref="B144:C144"/>
    <mergeCell ref="B145:C145"/>
    <mergeCell ref="F136:N136"/>
    <mergeCell ref="A137:N137"/>
    <mergeCell ref="F139:N139"/>
    <mergeCell ref="A140:N140"/>
    <mergeCell ref="F133:I133"/>
    <mergeCell ref="F134:I134"/>
    <mergeCell ref="A136:E136"/>
    <mergeCell ref="A139:E139"/>
    <mergeCell ref="A142:D142"/>
    <mergeCell ref="A133:E133"/>
    <mergeCell ref="A134:E134"/>
    <mergeCell ref="J124:N124"/>
    <mergeCell ref="J126:N126"/>
    <mergeCell ref="J129:N129"/>
    <mergeCell ref="J131:N131"/>
    <mergeCell ref="J133:N133"/>
    <mergeCell ref="J134:N134"/>
    <mergeCell ref="A130:O130"/>
    <mergeCell ref="F129:I129"/>
    <mergeCell ref="F124:I124"/>
    <mergeCell ref="D126:E126"/>
    <mergeCell ref="F126:I126"/>
    <mergeCell ref="A124:E124"/>
    <mergeCell ref="A129:E129"/>
    <mergeCell ref="D131:E131"/>
    <mergeCell ref="F131:I131"/>
  </mergeCells>
  <conditionalFormatting sqref="D39:D40">
    <cfRule type="expression" dxfId="59" priority="11" stopIfTrue="1">
      <formula>LEN(TRIM(D39))=0</formula>
    </cfRule>
  </conditionalFormatting>
  <conditionalFormatting sqref="D30:K31">
    <cfRule type="expression" dxfId="58" priority="14" stopIfTrue="1">
      <formula>LEN(TRIM(D30))=0</formula>
    </cfRule>
  </conditionalFormatting>
  <conditionalFormatting sqref="D34:K34">
    <cfRule type="expression" dxfId="57" priority="15" stopIfTrue="1">
      <formula>LEN(TRIM(D34))=0</formula>
    </cfRule>
  </conditionalFormatting>
  <conditionalFormatting sqref="D35:K36">
    <cfRule type="expression" dxfId="56" priority="12" stopIfTrue="1">
      <formula>LEN(TRIM(D35))=0</formula>
    </cfRule>
  </conditionalFormatting>
  <conditionalFormatting sqref="H39:H40">
    <cfRule type="expression" dxfId="55" priority="4" stopIfTrue="1">
      <formula>LEN(TRIM(H39))=0</formula>
    </cfRule>
  </conditionalFormatting>
  <conditionalFormatting sqref="J45">
    <cfRule type="expression" dxfId="54" priority="2" stopIfTrue="1">
      <formula>LEN(TRIM(J45))=0</formula>
    </cfRule>
  </conditionalFormatting>
  <conditionalFormatting sqref="J47">
    <cfRule type="expression" dxfId="53" priority="1" stopIfTrue="1">
      <formula>LEN(TRIM(J47))=0</formula>
    </cfRule>
  </conditionalFormatting>
  <conditionalFormatting sqref="J49">
    <cfRule type="expression" dxfId="52" priority="3" stopIfTrue="1">
      <formula>LEN(TRIM(J49))=0</formula>
    </cfRule>
  </conditionalFormatting>
  <conditionalFormatting sqref="K36">
    <cfRule type="expression" priority="13" stopIfTrue="1">
      <formula>LEN(TRIM(K36))=0</formula>
    </cfRule>
  </conditionalFormatting>
  <dataValidations count="9">
    <dataValidation type="whole" allowBlank="1" showInputMessage="1" showErrorMessage="1" errorTitle="Eingabefehler" error="Ganze Zahl zwischen 0 und 5000 eingeben." sqref="D39:D40 H39:H40" xr:uid="{0E52B7FC-0050-423F-8A19-78E5A71AA050}">
      <formula1>0</formula1>
      <formula2>5000</formula2>
    </dataValidation>
    <dataValidation type="whole" allowBlank="1" showInputMessage="1" showErrorMessage="1" errorTitle="Eingabefehler" error="1. Ganze Zahl zwischen 0 und 5000 eingeben._x000a_2. Kann nicht größer sein als Primärfälle." sqref="D31:H31" xr:uid="{85EFDEDF-EA5B-4656-9F83-E6763E564568}">
      <formula1>0</formula1>
      <formula2>D30</formula2>
    </dataValidation>
    <dataValidation type="whole" allowBlank="1" showInputMessage="1" showErrorMessage="1" errorTitle="Eingabefehler" error="1. Ganze Zahl zwischen 0 und 5000 eingeben._x000a_2. Kann nicht kleiner sein als operierte Primärfälle." sqref="I31:K31 D30:K30" xr:uid="{C20D3332-9D9B-490E-A191-64308952AB50}">
      <formula1>SUM(D34:D35)</formula1>
      <formula2>5000</formula2>
    </dataValidation>
    <dataValidation type="whole" allowBlank="1" showInputMessage="1" showErrorMessage="1" errorTitle="Eingabefehler" error="Ganze Zahl zwischen 0 und 5000 eingeben._x000a_" sqref="J49:K49" xr:uid="{28EF07D8-C60F-4901-87AE-7F84CB6DE5FD}">
      <formula1>0</formula1>
      <formula2>5000</formula2>
    </dataValidation>
    <dataValidation type="whole" allowBlank="1" showInputMessage="1" showErrorMessage="1" errorTitle="Eingabefehler" error="Anzahl neoadjuvant vorbehandelte Primärfälle kann nicht größer sein als Anzahl Operierte Primärfälle." sqref="D36:K36" xr:uid="{6381B362-E35F-467A-BE14-D0BB639836A4}">
      <formula1>0</formula1>
      <formula2>D70</formula2>
    </dataValidation>
    <dataValidation allowBlank="1" showInputMessage="1" showErrorMessage="1" errorTitle="Eingabefehler" error="Anzahl BET +  Mastektomie kann nicht größer sein als Anzahl Primärfälle." sqref="A38:C40 D38" xr:uid="{1532F888-1E99-4376-B2A4-948134B82566}"/>
    <dataValidation type="whole" allowBlank="1" showInputMessage="1" showErrorMessage="1" errorTitle="Eingabefehler" error="Anzahl BET +  Mastektomie kann nicht größer sein als Anzahl Primärfälle." sqref="D37:K37" xr:uid="{52FC56FE-8DA8-4C9D-83F0-DE6115BAE572}">
      <formula1>0</formula1>
      <formula2>D67</formula2>
    </dataValidation>
    <dataValidation operator="greaterThan" allowBlank="1" showInputMessage="1" showErrorMessage="1" sqref="L30:L31 L33:L37" xr:uid="{C80D7091-B7DA-49EA-B02A-6B27504F26CB}"/>
    <dataValidation type="whole" allowBlank="1" showInputMessage="1" showErrorMessage="1" errorTitle="Eingabefehler" error="Anzahl BET +  Mastektomie kann nicht größer sein als Anzahl Primärfälle." sqref="D34:K35" xr:uid="{A56986F1-69E5-4C0E-BCE8-36826809A9EC}">
      <formula1>0</formula1>
      <formula2>#REF!</formula2>
    </dataValidation>
  </dataValidations>
  <hyperlinks>
    <hyperlink ref="A2" location="Inhaltsverzeichnis!A1" display="zurück zum Inhaltsverzeichnis" xr:uid="{D407D96F-D260-4FC8-98C9-2361DAE4CEBA}"/>
    <hyperlink ref="A2:D2" location="Inhaltsverzeichnis!A1" display="Inhaltsverzeichnis (Table of contents)" xr:uid="{CDA10305-5DE9-42CF-9FC2-AF9A21698AF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EDC37-5783-40C6-8C0F-BE580DAEA6B0}">
  <dimension ref="A1:S88"/>
  <sheetViews>
    <sheetView showGridLines="0" showRuler="0" zoomScaleNormal="100" zoomScaleSheetLayoutView="100" workbookViewId="0">
      <selection activeCell="A5" sqref="A5:D5"/>
    </sheetView>
  </sheetViews>
  <sheetFormatPr baseColWidth="10" defaultColWidth="11.42578125" defaultRowHeight="14.25" x14ac:dyDescent="0.2"/>
  <cols>
    <col min="1" max="1" width="6.28515625" style="143" customWidth="1"/>
    <col min="2" max="2" width="5.42578125" style="143" customWidth="1"/>
    <col min="3" max="3" width="15.7109375" style="143" customWidth="1"/>
    <col min="4" max="4" width="12.7109375" style="143" customWidth="1"/>
    <col min="5" max="5" width="11.7109375" style="143" customWidth="1"/>
    <col min="6" max="6" width="13.5703125" style="143" customWidth="1"/>
    <col min="7" max="7" width="10.85546875" style="143" customWidth="1"/>
    <col min="8" max="8" width="12.85546875" style="143" customWidth="1"/>
    <col min="9" max="9" width="8.42578125" style="143" customWidth="1"/>
    <col min="10" max="10" width="5.85546875" style="143" customWidth="1"/>
    <col min="11" max="11" width="4.28515625" style="143" customWidth="1"/>
    <col min="12" max="12" width="4.42578125" style="143" customWidth="1"/>
    <col min="13" max="13" width="5.7109375" style="143" customWidth="1"/>
    <col min="14" max="14" width="5.85546875" style="143" customWidth="1"/>
    <col min="15" max="15" width="8" style="170" customWidth="1"/>
    <col min="16" max="16" width="8.42578125" style="143" customWidth="1"/>
    <col min="17" max="18" width="73" style="143" customWidth="1"/>
    <col min="19" max="19" width="15.5703125" style="143" hidden="1" customWidth="1"/>
    <col min="20" max="256" width="9.140625" style="143" customWidth="1"/>
    <col min="257" max="16384" width="11.42578125" style="143"/>
  </cols>
  <sheetData>
    <row r="1" spans="1:18" ht="6.75" customHeight="1" x14ac:dyDescent="0.2">
      <c r="O1" s="143"/>
    </row>
    <row r="2" spans="1:18" ht="12.95" customHeight="1" x14ac:dyDescent="0.2">
      <c r="A2" s="224" t="s">
        <v>2103</v>
      </c>
      <c r="O2" s="143"/>
    </row>
    <row r="3" spans="1:18" ht="16.5" x14ac:dyDescent="0.25">
      <c r="A3" s="225" t="s">
        <v>861</v>
      </c>
      <c r="N3" s="226"/>
      <c r="O3" s="143"/>
    </row>
    <row r="4" spans="1:18" x14ac:dyDescent="0.2">
      <c r="N4" s="226"/>
      <c r="O4" s="143"/>
    </row>
    <row r="5" spans="1:18" ht="25.5" customHeight="1" x14ac:dyDescent="0.2">
      <c r="A5" s="813" t="s">
        <v>478</v>
      </c>
      <c r="B5" s="813"/>
      <c r="C5" s="813"/>
      <c r="D5" s="813"/>
      <c r="E5" s="813"/>
      <c r="F5" s="813"/>
      <c r="G5" s="813"/>
      <c r="H5" s="813"/>
      <c r="I5" s="813"/>
      <c r="J5" s="813"/>
      <c r="K5" s="813"/>
      <c r="L5" s="813"/>
      <c r="N5" s="226"/>
      <c r="O5" s="143"/>
    </row>
    <row r="6" spans="1:18" x14ac:dyDescent="0.2">
      <c r="N6" s="226"/>
      <c r="O6" s="143"/>
    </row>
    <row r="7" spans="1:18" ht="12" customHeight="1" x14ac:dyDescent="0.25">
      <c r="A7" s="227" t="s">
        <v>862</v>
      </c>
      <c r="C7" s="228" t="s">
        <v>2104</v>
      </c>
      <c r="D7" s="229" t="s">
        <v>863</v>
      </c>
      <c r="E7" s="1206" t="s">
        <v>2104</v>
      </c>
      <c r="F7" s="1207"/>
      <c r="G7" s="1208"/>
      <c r="H7" s="1208"/>
      <c r="I7" s="1208"/>
      <c r="J7" s="1208"/>
      <c r="K7" s="1208"/>
      <c r="L7" s="1208"/>
      <c r="M7" s="1209"/>
      <c r="N7" s="226"/>
      <c r="O7" s="143"/>
    </row>
    <row r="8" spans="1:18" s="377" customFormat="1" ht="6.95" customHeight="1" thickBot="1" x14ac:dyDescent="0.25">
      <c r="A8" s="230"/>
      <c r="B8" s="230"/>
      <c r="C8" s="231"/>
      <c r="D8" s="149"/>
      <c r="E8" s="149"/>
      <c r="F8" s="149"/>
      <c r="G8" s="149"/>
      <c r="H8" s="149"/>
      <c r="I8" s="149"/>
      <c r="J8" s="149"/>
      <c r="K8" s="149"/>
      <c r="L8" s="149"/>
      <c r="M8" s="149"/>
      <c r="N8" s="226"/>
      <c r="O8" s="226"/>
      <c r="P8" s="232"/>
      <c r="Q8" s="226"/>
      <c r="R8" s="226"/>
    </row>
    <row r="9" spans="1:18" s="95" customFormat="1" ht="13.5" customHeight="1" thickBot="1" x14ac:dyDescent="0.3">
      <c r="A9" s="1175" t="s">
        <v>516</v>
      </c>
      <c r="B9" s="1175" t="s">
        <v>517</v>
      </c>
      <c r="C9" s="1175" t="s">
        <v>518</v>
      </c>
      <c r="D9" s="1178" t="s">
        <v>519</v>
      </c>
      <c r="E9" s="1179"/>
      <c r="F9" s="1178" t="s">
        <v>520</v>
      </c>
      <c r="G9" s="1179"/>
      <c r="H9" s="1172" t="s">
        <v>521</v>
      </c>
      <c r="I9" s="1173"/>
      <c r="J9" s="1182" t="s">
        <v>522</v>
      </c>
      <c r="K9" s="1184" t="s">
        <v>523</v>
      </c>
      <c r="L9" s="1184"/>
      <c r="M9" s="1182" t="s">
        <v>522</v>
      </c>
      <c r="N9" s="1178" t="s">
        <v>524</v>
      </c>
      <c r="O9" s="1194"/>
      <c r="P9" s="1175" t="s">
        <v>525</v>
      </c>
      <c r="Q9" s="1190" t="s">
        <v>526</v>
      </c>
      <c r="R9" s="1191"/>
    </row>
    <row r="10" spans="1:18" s="95" customFormat="1" ht="26.25" customHeight="1" thickBot="1" x14ac:dyDescent="0.3">
      <c r="A10" s="1176"/>
      <c r="B10" s="1176"/>
      <c r="C10" s="1176"/>
      <c r="D10" s="1180"/>
      <c r="E10" s="1181"/>
      <c r="F10" s="1180"/>
      <c r="G10" s="1181"/>
      <c r="H10" s="1174"/>
      <c r="I10" s="1173"/>
      <c r="J10" s="1183"/>
      <c r="K10" s="1184"/>
      <c r="L10" s="1184"/>
      <c r="M10" s="1183"/>
      <c r="N10" s="1195"/>
      <c r="O10" s="1196"/>
      <c r="P10" s="1177"/>
      <c r="Q10" s="376" t="s">
        <v>864</v>
      </c>
      <c r="R10" s="376" t="s">
        <v>865</v>
      </c>
    </row>
    <row r="11" spans="1:18" ht="27.75" customHeight="1" thickBot="1" x14ac:dyDescent="0.25">
      <c r="A11" s="1126">
        <v>1</v>
      </c>
      <c r="B11" s="1120"/>
      <c r="C11" s="1128" t="s">
        <v>866</v>
      </c>
      <c r="D11" s="1090" t="s">
        <v>867</v>
      </c>
      <c r="E11" s="1091"/>
      <c r="F11" s="1090" t="s">
        <v>868</v>
      </c>
      <c r="G11" s="1091"/>
      <c r="H11" s="1084" t="s">
        <v>869</v>
      </c>
      <c r="I11" s="1085"/>
      <c r="J11" s="1108"/>
      <c r="K11" s="1096" t="s">
        <v>438</v>
      </c>
      <c r="L11" s="1097"/>
      <c r="M11" s="1108"/>
      <c r="N11" s="150" t="s">
        <v>520</v>
      </c>
      <c r="O11" s="151"/>
      <c r="P11" s="1119" t="s">
        <v>545</v>
      </c>
      <c r="Q11" s="1117"/>
      <c r="R11" s="1114"/>
    </row>
    <row r="12" spans="1:18" ht="27.75" customHeight="1" thickBot="1" x14ac:dyDescent="0.25">
      <c r="A12" s="1126"/>
      <c r="B12" s="1121"/>
      <c r="C12" s="1129"/>
      <c r="D12" s="1092"/>
      <c r="E12" s="1093"/>
      <c r="F12" s="1092"/>
      <c r="G12" s="1093"/>
      <c r="H12" s="1086"/>
      <c r="I12" s="1087"/>
      <c r="J12" s="1109"/>
      <c r="K12" s="1098"/>
      <c r="L12" s="1099"/>
      <c r="M12" s="1109"/>
      <c r="N12" s="150" t="s">
        <v>531</v>
      </c>
      <c r="O12" s="152">
        <v>0</v>
      </c>
      <c r="P12" s="1119"/>
      <c r="Q12" s="1118"/>
      <c r="R12" s="1118"/>
    </row>
    <row r="13" spans="1:18" ht="27.75" customHeight="1" thickBot="1" x14ac:dyDescent="0.25">
      <c r="A13" s="1126"/>
      <c r="B13" s="1122"/>
      <c r="C13" s="1130"/>
      <c r="D13" s="1094"/>
      <c r="E13" s="1095"/>
      <c r="F13" s="1094"/>
      <c r="G13" s="1095"/>
      <c r="H13" s="1088"/>
      <c r="I13" s="1089"/>
      <c r="J13" s="1110"/>
      <c r="K13" s="1100"/>
      <c r="L13" s="1101"/>
      <c r="M13" s="1110"/>
      <c r="N13" s="150" t="s">
        <v>532</v>
      </c>
      <c r="O13" s="153" t="str">
        <f>IF(O11="","n.d.",IF(O12="","n.d.",IF(O12=0,"",O11/O12)))</f>
        <v>n.d.</v>
      </c>
      <c r="P13" s="1119"/>
      <c r="Q13" s="1118"/>
      <c r="R13" s="1118"/>
    </row>
    <row r="14" spans="1:18" ht="29.25" customHeight="1" thickBot="1" x14ac:dyDescent="0.25">
      <c r="A14" s="1126">
        <v>2</v>
      </c>
      <c r="B14" s="1120" t="s">
        <v>870</v>
      </c>
      <c r="C14" s="1128" t="s">
        <v>871</v>
      </c>
      <c r="D14" s="1090" t="s">
        <v>872</v>
      </c>
      <c r="E14" s="1091"/>
      <c r="F14" s="1090" t="s">
        <v>873</v>
      </c>
      <c r="G14" s="1091"/>
      <c r="H14" s="1084" t="s">
        <v>527</v>
      </c>
      <c r="I14" s="1085"/>
      <c r="J14" s="1171"/>
      <c r="K14" s="1096" t="s">
        <v>1035</v>
      </c>
      <c r="L14" s="1185"/>
      <c r="M14" s="1142"/>
      <c r="N14" s="150" t="s">
        <v>520</v>
      </c>
      <c r="O14" s="151"/>
      <c r="P14" s="1119" t="s">
        <v>545</v>
      </c>
      <c r="Q14" s="1192"/>
      <c r="R14" s="1114"/>
    </row>
    <row r="15" spans="1:18" ht="29.25" customHeight="1" thickBot="1" x14ac:dyDescent="0.25">
      <c r="A15" s="1126"/>
      <c r="B15" s="1121"/>
      <c r="C15" s="1129"/>
      <c r="D15" s="1092"/>
      <c r="E15" s="1093"/>
      <c r="F15" s="1092"/>
      <c r="G15" s="1093"/>
      <c r="H15" s="1086"/>
      <c r="I15" s="1087"/>
      <c r="J15" s="1109"/>
      <c r="K15" s="1186"/>
      <c r="L15" s="1187"/>
      <c r="M15" s="1109"/>
      <c r="N15" s="150" t="s">
        <v>531</v>
      </c>
      <c r="O15" s="152">
        <v>0</v>
      </c>
      <c r="P15" s="1119"/>
      <c r="Q15" s="1193"/>
      <c r="R15" s="1118"/>
    </row>
    <row r="16" spans="1:18" ht="29.25" customHeight="1" thickBot="1" x14ac:dyDescent="0.25">
      <c r="A16" s="1126"/>
      <c r="B16" s="1122"/>
      <c r="C16" s="1130"/>
      <c r="D16" s="1094"/>
      <c r="E16" s="1095"/>
      <c r="F16" s="1094"/>
      <c r="G16" s="1095"/>
      <c r="H16" s="1088"/>
      <c r="I16" s="1089"/>
      <c r="J16" s="1110"/>
      <c r="K16" s="1188"/>
      <c r="L16" s="1189"/>
      <c r="M16" s="1110"/>
      <c r="N16" s="150" t="s">
        <v>532</v>
      </c>
      <c r="O16" s="153" t="str">
        <f>IF(O14="","n.d.",IF(O15="","n.d.",IF(O15=0,"",O14/O15)))</f>
        <v>n.d.</v>
      </c>
      <c r="P16" s="1119"/>
      <c r="Q16" s="1193"/>
      <c r="R16" s="1118"/>
    </row>
    <row r="17" spans="1:19" ht="30" customHeight="1" thickBot="1" x14ac:dyDescent="0.25">
      <c r="A17" s="1126">
        <v>3</v>
      </c>
      <c r="B17" s="1120"/>
      <c r="C17" s="1128" t="s">
        <v>874</v>
      </c>
      <c r="D17" s="1090" t="s">
        <v>875</v>
      </c>
      <c r="E17" s="1091"/>
      <c r="F17" s="1090" t="s">
        <v>533</v>
      </c>
      <c r="G17" s="1091"/>
      <c r="H17" s="1131" t="s">
        <v>876</v>
      </c>
      <c r="I17" s="1085"/>
      <c r="J17" s="1108" t="s">
        <v>877</v>
      </c>
      <c r="K17" s="1096" t="s">
        <v>530</v>
      </c>
      <c r="L17" s="1097"/>
      <c r="M17" s="1142"/>
      <c r="N17" s="150" t="s">
        <v>520</v>
      </c>
      <c r="O17" s="197"/>
      <c r="P17" s="1119" t="s">
        <v>545</v>
      </c>
      <c r="Q17" s="1114"/>
      <c r="R17" s="1114"/>
    </row>
    <row r="18" spans="1:19" ht="30" customHeight="1" thickBot="1" x14ac:dyDescent="0.25">
      <c r="A18" s="1126"/>
      <c r="B18" s="1121"/>
      <c r="C18" s="1129"/>
      <c r="D18" s="1092"/>
      <c r="E18" s="1093"/>
      <c r="F18" s="1092"/>
      <c r="G18" s="1093"/>
      <c r="H18" s="1086"/>
      <c r="I18" s="1087"/>
      <c r="J18" s="1109"/>
      <c r="K18" s="1098"/>
      <c r="L18" s="1099"/>
      <c r="M18" s="1109"/>
      <c r="N18" s="150" t="s">
        <v>531</v>
      </c>
      <c r="O18" s="197"/>
      <c r="P18" s="1119"/>
      <c r="Q18" s="1118"/>
      <c r="R18" s="1115"/>
    </row>
    <row r="19" spans="1:19" ht="30" customHeight="1" thickBot="1" x14ac:dyDescent="0.25">
      <c r="A19" s="1126"/>
      <c r="B19" s="1122"/>
      <c r="C19" s="1130"/>
      <c r="D19" s="1094"/>
      <c r="E19" s="1095"/>
      <c r="F19" s="1094"/>
      <c r="G19" s="1095"/>
      <c r="H19" s="1088"/>
      <c r="I19" s="1089"/>
      <c r="J19" s="1110"/>
      <c r="K19" s="1100"/>
      <c r="L19" s="1101"/>
      <c r="M19" s="1110"/>
      <c r="N19" s="150" t="s">
        <v>532</v>
      </c>
      <c r="O19" s="153" t="str">
        <f>IF(O17="","n.d.",IF(O18="","n.d.",IF(O18=0,"",O17/O18)))</f>
        <v>n.d.</v>
      </c>
      <c r="P19" s="1119"/>
      <c r="Q19" s="1118"/>
      <c r="R19" s="1116"/>
    </row>
    <row r="20" spans="1:19" ht="30" customHeight="1" thickBot="1" x14ac:dyDescent="0.25">
      <c r="A20" s="1226" t="s">
        <v>878</v>
      </c>
      <c r="B20" s="1143" t="s">
        <v>538</v>
      </c>
      <c r="C20" s="1128" t="s">
        <v>879</v>
      </c>
      <c r="D20" s="1102" t="s">
        <v>880</v>
      </c>
      <c r="E20" s="1103"/>
      <c r="F20" s="1102" t="s">
        <v>881</v>
      </c>
      <c r="G20" s="1103"/>
      <c r="H20" s="1102" t="s">
        <v>882</v>
      </c>
      <c r="I20" s="1133"/>
      <c r="J20" s="1142"/>
      <c r="K20" s="1096" t="s">
        <v>434</v>
      </c>
      <c r="L20" s="1097"/>
      <c r="M20" s="1108"/>
      <c r="N20" s="154" t="s">
        <v>520</v>
      </c>
      <c r="O20" s="151"/>
      <c r="P20" s="1119" t="s">
        <v>545</v>
      </c>
      <c r="Q20" s="1114"/>
      <c r="R20" s="1114"/>
    </row>
    <row r="21" spans="1:19" ht="30" customHeight="1" thickBot="1" x14ac:dyDescent="0.25">
      <c r="A21" s="1226"/>
      <c r="B21" s="1144"/>
      <c r="C21" s="1129" t="s">
        <v>883</v>
      </c>
      <c r="D21" s="1104"/>
      <c r="E21" s="1105"/>
      <c r="F21" s="1104"/>
      <c r="G21" s="1105"/>
      <c r="H21" s="1104"/>
      <c r="I21" s="1135"/>
      <c r="J21" s="1109"/>
      <c r="K21" s="1098"/>
      <c r="L21" s="1099"/>
      <c r="M21" s="1109"/>
      <c r="N21" s="150" t="s">
        <v>531</v>
      </c>
      <c r="O21" s="152">
        <f>IF(S21="",0,S21)</f>
        <v>0</v>
      </c>
      <c r="P21" s="1119"/>
      <c r="Q21" s="1118"/>
      <c r="R21" s="1115"/>
      <c r="S21" s="375">
        <v>0</v>
      </c>
    </row>
    <row r="22" spans="1:19" ht="30" customHeight="1" thickBot="1" x14ac:dyDescent="0.25">
      <c r="A22" s="1226"/>
      <c r="B22" s="1145"/>
      <c r="C22" s="1130"/>
      <c r="D22" s="1106"/>
      <c r="E22" s="1107"/>
      <c r="F22" s="1106"/>
      <c r="G22" s="1107"/>
      <c r="H22" s="1106"/>
      <c r="I22" s="1137"/>
      <c r="J22" s="1110"/>
      <c r="K22" s="1100"/>
      <c r="L22" s="1101"/>
      <c r="M22" s="1110"/>
      <c r="N22" s="150" t="s">
        <v>532</v>
      </c>
      <c r="O22" s="153" t="str">
        <f>IF(O20="","n.d.",IF(O21="","n.d.",IF(O21=0,"",O20/O21)))</f>
        <v>n.d.</v>
      </c>
      <c r="P22" s="1119"/>
      <c r="Q22" s="1118"/>
      <c r="R22" s="1116"/>
    </row>
    <row r="23" spans="1:19" ht="30" customHeight="1" thickBot="1" x14ac:dyDescent="0.25">
      <c r="A23" s="1230" t="s">
        <v>884</v>
      </c>
      <c r="B23" s="1227"/>
      <c r="C23" s="1155" t="s">
        <v>885</v>
      </c>
      <c r="D23" s="1158" t="s">
        <v>886</v>
      </c>
      <c r="E23" s="1152"/>
      <c r="F23" s="1102" t="s">
        <v>887</v>
      </c>
      <c r="G23" s="1152"/>
      <c r="H23" s="1146" t="s">
        <v>888</v>
      </c>
      <c r="I23" s="1147"/>
      <c r="J23" s="1108" t="s">
        <v>439</v>
      </c>
      <c r="K23" s="1096" t="s">
        <v>889</v>
      </c>
      <c r="L23" s="1097"/>
      <c r="M23" s="1161"/>
      <c r="N23" s="150" t="s">
        <v>520</v>
      </c>
      <c r="O23" s="151"/>
      <c r="P23" s="1119" t="s">
        <v>545</v>
      </c>
      <c r="Q23" s="1117"/>
      <c r="R23" s="1114"/>
    </row>
    <row r="24" spans="1:19" ht="30" customHeight="1" thickBot="1" x14ac:dyDescent="0.25">
      <c r="A24" s="1230"/>
      <c r="B24" s="1228"/>
      <c r="C24" s="1156" t="s">
        <v>883</v>
      </c>
      <c r="D24" s="1159"/>
      <c r="E24" s="1153"/>
      <c r="F24" s="1104"/>
      <c r="G24" s="1153"/>
      <c r="H24" s="1148"/>
      <c r="I24" s="1149"/>
      <c r="J24" s="1109"/>
      <c r="K24" s="1098"/>
      <c r="L24" s="1099"/>
      <c r="M24" s="1162"/>
      <c r="N24" s="150" t="s">
        <v>531</v>
      </c>
      <c r="O24" s="151"/>
      <c r="P24" s="1119"/>
      <c r="Q24" s="1118"/>
      <c r="R24" s="1118"/>
      <c r="S24" s="143">
        <v>0</v>
      </c>
    </row>
    <row r="25" spans="1:19" ht="30" customHeight="1" thickBot="1" x14ac:dyDescent="0.25">
      <c r="A25" s="1230"/>
      <c r="B25" s="1229"/>
      <c r="C25" s="1157"/>
      <c r="D25" s="1160"/>
      <c r="E25" s="1154"/>
      <c r="F25" s="1106"/>
      <c r="G25" s="1154"/>
      <c r="H25" s="1150"/>
      <c r="I25" s="1151"/>
      <c r="J25" s="1110"/>
      <c r="K25" s="1100"/>
      <c r="L25" s="1101"/>
      <c r="M25" s="1163"/>
      <c r="N25" s="150" t="s">
        <v>532</v>
      </c>
      <c r="O25" s="153" t="str">
        <f>IF(O23="","n.d.",IF(O24="","n.d.",IF(O24=0,"",O23/O24)))</f>
        <v>n.d.</v>
      </c>
      <c r="P25" s="1119"/>
      <c r="Q25" s="1118"/>
      <c r="R25" s="1118"/>
    </row>
    <row r="26" spans="1:19" ht="30" customHeight="1" thickBot="1" x14ac:dyDescent="0.25">
      <c r="A26" s="1126">
        <v>6</v>
      </c>
      <c r="B26" s="1143" t="s">
        <v>538</v>
      </c>
      <c r="C26" s="1127" t="s">
        <v>890</v>
      </c>
      <c r="D26" s="1158" t="s">
        <v>891</v>
      </c>
      <c r="E26" s="1152"/>
      <c r="F26" s="1102" t="s">
        <v>892</v>
      </c>
      <c r="G26" s="1152"/>
      <c r="H26" s="1146" t="s">
        <v>893</v>
      </c>
      <c r="I26" s="1147"/>
      <c r="J26" s="1161"/>
      <c r="K26" s="1164" t="s">
        <v>438</v>
      </c>
      <c r="L26" s="1165"/>
      <c r="M26" s="1170"/>
      <c r="N26" s="150" t="s">
        <v>520</v>
      </c>
      <c r="O26" s="151"/>
      <c r="P26" s="1119" t="s">
        <v>545</v>
      </c>
      <c r="Q26" s="1117"/>
      <c r="R26" s="1114"/>
    </row>
    <row r="27" spans="1:19" ht="30" customHeight="1" thickBot="1" x14ac:dyDescent="0.25">
      <c r="A27" s="1126"/>
      <c r="B27" s="1144"/>
      <c r="C27" s="1127" t="s">
        <v>883</v>
      </c>
      <c r="D27" s="1159"/>
      <c r="E27" s="1153"/>
      <c r="F27" s="1104"/>
      <c r="G27" s="1153"/>
      <c r="H27" s="1148"/>
      <c r="I27" s="1149"/>
      <c r="J27" s="1162"/>
      <c r="K27" s="1166"/>
      <c r="L27" s="1167"/>
      <c r="M27" s="1162"/>
      <c r="N27" s="150" t="s">
        <v>531</v>
      </c>
      <c r="O27" s="151"/>
      <c r="P27" s="1119"/>
      <c r="Q27" s="1118"/>
      <c r="R27" s="1118"/>
      <c r="S27" s="143">
        <v>0</v>
      </c>
    </row>
    <row r="28" spans="1:19" ht="30" customHeight="1" thickBot="1" x14ac:dyDescent="0.25">
      <c r="A28" s="1126"/>
      <c r="B28" s="1145"/>
      <c r="C28" s="1127"/>
      <c r="D28" s="1160"/>
      <c r="E28" s="1154"/>
      <c r="F28" s="1106"/>
      <c r="G28" s="1154"/>
      <c r="H28" s="1150"/>
      <c r="I28" s="1151"/>
      <c r="J28" s="1163"/>
      <c r="K28" s="1168"/>
      <c r="L28" s="1169"/>
      <c r="M28" s="1163"/>
      <c r="N28" s="150" t="s">
        <v>532</v>
      </c>
      <c r="O28" s="153" t="str">
        <f>IF(O26="","n.d.",IF(O27="","n.d.",IF(O27=0,"",O26/O27)))</f>
        <v>n.d.</v>
      </c>
      <c r="P28" s="1119"/>
      <c r="Q28" s="1118"/>
      <c r="R28" s="1118"/>
    </row>
    <row r="29" spans="1:19" ht="30" customHeight="1" thickBot="1" x14ac:dyDescent="0.25">
      <c r="A29" s="1126">
        <v>7</v>
      </c>
      <c r="B29" s="1143" t="s">
        <v>538</v>
      </c>
      <c r="C29" s="1083" t="s">
        <v>2665</v>
      </c>
      <c r="D29" s="1090" t="s">
        <v>2666</v>
      </c>
      <c r="E29" s="1091"/>
      <c r="F29" s="1090" t="s">
        <v>2667</v>
      </c>
      <c r="G29" s="1091"/>
      <c r="H29" s="1084" t="s">
        <v>894</v>
      </c>
      <c r="I29" s="1085"/>
      <c r="J29" s="1108"/>
      <c r="K29" s="1096" t="s">
        <v>438</v>
      </c>
      <c r="L29" s="1097"/>
      <c r="M29" s="1108"/>
      <c r="N29" s="150" t="s">
        <v>520</v>
      </c>
      <c r="O29" s="151"/>
      <c r="P29" s="1119" t="s">
        <v>545</v>
      </c>
      <c r="Q29" s="1117"/>
      <c r="R29" s="1114"/>
    </row>
    <row r="30" spans="1:19" ht="30" customHeight="1" thickBot="1" x14ac:dyDescent="0.25">
      <c r="A30" s="1126"/>
      <c r="B30" s="1144"/>
      <c r="C30" s="1083"/>
      <c r="D30" s="1092"/>
      <c r="E30" s="1093"/>
      <c r="F30" s="1092"/>
      <c r="G30" s="1093"/>
      <c r="H30" s="1086"/>
      <c r="I30" s="1087"/>
      <c r="J30" s="1109"/>
      <c r="K30" s="1098"/>
      <c r="L30" s="1099"/>
      <c r="M30" s="1109"/>
      <c r="N30" s="150" t="s">
        <v>531</v>
      </c>
      <c r="O30" s="151"/>
      <c r="P30" s="1119"/>
      <c r="Q30" s="1118"/>
      <c r="R30" s="1118"/>
      <c r="S30" s="143">
        <v>0</v>
      </c>
    </row>
    <row r="31" spans="1:19" ht="30" customHeight="1" thickBot="1" x14ac:dyDescent="0.25">
      <c r="A31" s="1126"/>
      <c r="B31" s="1145"/>
      <c r="C31" s="1083"/>
      <c r="D31" s="1094"/>
      <c r="E31" s="1095"/>
      <c r="F31" s="1094"/>
      <c r="G31" s="1095"/>
      <c r="H31" s="1088"/>
      <c r="I31" s="1089"/>
      <c r="J31" s="1110"/>
      <c r="K31" s="1100"/>
      <c r="L31" s="1101"/>
      <c r="M31" s="1110"/>
      <c r="N31" s="150" t="s">
        <v>532</v>
      </c>
      <c r="O31" s="153" t="str">
        <f>IF(O29="","n.d.",IF(O30="","n.d.",IF(O30=0,"",O29/O30)))</f>
        <v>n.d.</v>
      </c>
      <c r="P31" s="1119"/>
      <c r="Q31" s="1118"/>
      <c r="R31" s="1118"/>
    </row>
    <row r="32" spans="1:19" ht="30" customHeight="1" thickBot="1" x14ac:dyDescent="0.25">
      <c r="A32" s="1126">
        <v>8</v>
      </c>
      <c r="B32" s="1120" t="s">
        <v>538</v>
      </c>
      <c r="C32" s="1128" t="s">
        <v>895</v>
      </c>
      <c r="D32" s="1090" t="s">
        <v>896</v>
      </c>
      <c r="E32" s="1091"/>
      <c r="F32" s="1102" t="s">
        <v>897</v>
      </c>
      <c r="G32" s="1103"/>
      <c r="H32" s="1132" t="s">
        <v>898</v>
      </c>
      <c r="I32" s="1133"/>
      <c r="J32" s="1108"/>
      <c r="K32" s="1096" t="s">
        <v>438</v>
      </c>
      <c r="L32" s="1097"/>
      <c r="M32" s="1108"/>
      <c r="N32" s="156" t="s">
        <v>520</v>
      </c>
      <c r="O32" s="157"/>
      <c r="P32" s="1119" t="s">
        <v>545</v>
      </c>
      <c r="Q32" s="1117"/>
      <c r="R32" s="1114"/>
    </row>
    <row r="33" spans="1:18" s="155" customFormat="1" ht="30" customHeight="1" thickBot="1" x14ac:dyDescent="0.25">
      <c r="A33" s="1126"/>
      <c r="B33" s="1121"/>
      <c r="C33" s="1129"/>
      <c r="D33" s="1092"/>
      <c r="E33" s="1093"/>
      <c r="F33" s="1104"/>
      <c r="G33" s="1105"/>
      <c r="H33" s="1134"/>
      <c r="I33" s="1135"/>
      <c r="J33" s="1109"/>
      <c r="K33" s="1098"/>
      <c r="L33" s="1099"/>
      <c r="M33" s="1109"/>
      <c r="N33" s="156" t="s">
        <v>531</v>
      </c>
      <c r="O33" s="157"/>
      <c r="P33" s="1119"/>
      <c r="Q33" s="1118"/>
      <c r="R33" s="1118"/>
    </row>
    <row r="34" spans="1:18" s="155" customFormat="1" ht="30" customHeight="1" thickBot="1" x14ac:dyDescent="0.25">
      <c r="A34" s="1126"/>
      <c r="B34" s="1122"/>
      <c r="C34" s="1130"/>
      <c r="D34" s="1094"/>
      <c r="E34" s="1095"/>
      <c r="F34" s="1106"/>
      <c r="G34" s="1107"/>
      <c r="H34" s="1136"/>
      <c r="I34" s="1137"/>
      <c r="J34" s="1110"/>
      <c r="K34" s="1100"/>
      <c r="L34" s="1101"/>
      <c r="M34" s="1110"/>
      <c r="N34" s="156" t="s">
        <v>532</v>
      </c>
      <c r="O34" s="153" t="str">
        <f>IF(O32="","n.d.",IF(O33="","n.d.",IF(O33=0,"",O32/O33)))</f>
        <v>n.d.</v>
      </c>
      <c r="P34" s="1119"/>
      <c r="Q34" s="1118"/>
      <c r="R34" s="1118"/>
    </row>
    <row r="35" spans="1:18" ht="36" customHeight="1" thickBot="1" x14ac:dyDescent="0.25">
      <c r="A35" s="1126">
        <v>9</v>
      </c>
      <c r="B35" s="1120"/>
      <c r="C35" s="1083" t="s">
        <v>899</v>
      </c>
      <c r="D35" s="1090" t="s">
        <v>534</v>
      </c>
      <c r="E35" s="1091"/>
      <c r="F35" s="1090" t="s">
        <v>900</v>
      </c>
      <c r="G35" s="1091"/>
      <c r="H35" s="1084" t="s">
        <v>901</v>
      </c>
      <c r="I35" s="1085"/>
      <c r="J35" s="1108"/>
      <c r="K35" s="1096" t="s">
        <v>902</v>
      </c>
      <c r="L35" s="1097"/>
      <c r="M35" s="1108"/>
      <c r="N35" s="156" t="s">
        <v>520</v>
      </c>
      <c r="O35" s="157"/>
      <c r="P35" s="1139" t="s">
        <v>545</v>
      </c>
      <c r="Q35" s="1114"/>
      <c r="R35" s="1114"/>
    </row>
    <row r="36" spans="1:18" ht="36" customHeight="1" thickBot="1" x14ac:dyDescent="0.25">
      <c r="A36" s="1126"/>
      <c r="B36" s="1121"/>
      <c r="C36" s="1083" t="s">
        <v>903</v>
      </c>
      <c r="D36" s="1092"/>
      <c r="E36" s="1093"/>
      <c r="F36" s="1092"/>
      <c r="G36" s="1093"/>
      <c r="H36" s="1086"/>
      <c r="I36" s="1087"/>
      <c r="J36" s="1109"/>
      <c r="K36" s="1098"/>
      <c r="L36" s="1099"/>
      <c r="M36" s="1109"/>
      <c r="N36" s="156" t="s">
        <v>531</v>
      </c>
      <c r="O36" s="159">
        <v>0</v>
      </c>
      <c r="P36" s="1140"/>
      <c r="Q36" s="1118"/>
      <c r="R36" s="1118"/>
    </row>
    <row r="37" spans="1:18" ht="36" customHeight="1" thickBot="1" x14ac:dyDescent="0.25">
      <c r="A37" s="1126"/>
      <c r="B37" s="1122"/>
      <c r="C37" s="1083"/>
      <c r="D37" s="1094"/>
      <c r="E37" s="1095"/>
      <c r="F37" s="1094"/>
      <c r="G37" s="1095"/>
      <c r="H37" s="1088"/>
      <c r="I37" s="1089"/>
      <c r="J37" s="1110"/>
      <c r="K37" s="1100"/>
      <c r="L37" s="1101"/>
      <c r="M37" s="1110"/>
      <c r="N37" s="156" t="s">
        <v>532</v>
      </c>
      <c r="O37" s="158" t="str">
        <f>IF(O35="","n.d.",IF(O36="","n.d.",IF(O36=0,"",IF(O36&lt;O35,"",O35/O36))))</f>
        <v>n.d.</v>
      </c>
      <c r="P37" s="1141"/>
      <c r="Q37" s="1118"/>
      <c r="R37" s="1118"/>
    </row>
    <row r="38" spans="1:18" ht="36" customHeight="1" thickBot="1" x14ac:dyDescent="0.25">
      <c r="A38" s="1126">
        <v>10</v>
      </c>
      <c r="B38" s="1120"/>
      <c r="C38" s="1083" t="s">
        <v>282</v>
      </c>
      <c r="D38" s="1090" t="s">
        <v>535</v>
      </c>
      <c r="E38" s="1091"/>
      <c r="F38" s="1090" t="s">
        <v>536</v>
      </c>
      <c r="G38" s="1091"/>
      <c r="H38" s="1084" t="s">
        <v>904</v>
      </c>
      <c r="I38" s="1085"/>
      <c r="J38" s="1108" t="s">
        <v>435</v>
      </c>
      <c r="K38" s="1096" t="s">
        <v>530</v>
      </c>
      <c r="L38" s="1097"/>
      <c r="M38" s="1142"/>
      <c r="N38" s="150" t="s">
        <v>520</v>
      </c>
      <c r="O38" s="151"/>
      <c r="P38" s="1119" t="s">
        <v>545</v>
      </c>
      <c r="Q38" s="1114"/>
      <c r="R38" s="1114"/>
    </row>
    <row r="39" spans="1:18" ht="36" customHeight="1" thickBot="1" x14ac:dyDescent="0.25">
      <c r="A39" s="1126"/>
      <c r="B39" s="1121"/>
      <c r="C39" s="1083"/>
      <c r="D39" s="1092" t="s">
        <v>535</v>
      </c>
      <c r="E39" s="1093"/>
      <c r="F39" s="1092"/>
      <c r="G39" s="1093"/>
      <c r="H39" s="1086"/>
      <c r="I39" s="1087"/>
      <c r="J39" s="1109"/>
      <c r="K39" s="1098"/>
      <c r="L39" s="1099"/>
      <c r="M39" s="1109"/>
      <c r="N39" s="150" t="s">
        <v>531</v>
      </c>
      <c r="O39" s="152">
        <v>0</v>
      </c>
      <c r="P39" s="1119"/>
      <c r="Q39" s="1118"/>
      <c r="R39" s="1118"/>
    </row>
    <row r="40" spans="1:18" ht="36" customHeight="1" thickBot="1" x14ac:dyDescent="0.25">
      <c r="A40" s="1126"/>
      <c r="B40" s="1122"/>
      <c r="C40" s="1083"/>
      <c r="D40" s="1094"/>
      <c r="E40" s="1095"/>
      <c r="F40" s="1094"/>
      <c r="G40" s="1095"/>
      <c r="H40" s="1088"/>
      <c r="I40" s="1089"/>
      <c r="J40" s="1110"/>
      <c r="K40" s="1100"/>
      <c r="L40" s="1101"/>
      <c r="M40" s="1110"/>
      <c r="N40" s="150" t="s">
        <v>532</v>
      </c>
      <c r="O40" s="153" t="str">
        <f>IF(O38="","n.d.",IF(O39="","n.d.",IF(O39=0,"",O38/O39)))</f>
        <v>n.d.</v>
      </c>
      <c r="P40" s="1119"/>
      <c r="Q40" s="1118"/>
      <c r="R40" s="1118"/>
    </row>
    <row r="41" spans="1:18" ht="30" customHeight="1" thickBot="1" x14ac:dyDescent="0.25">
      <c r="A41" s="1126">
        <v>11</v>
      </c>
      <c r="B41" s="1120" t="s">
        <v>553</v>
      </c>
      <c r="C41" s="1083" t="s">
        <v>905</v>
      </c>
      <c r="D41" s="1090" t="s">
        <v>537</v>
      </c>
      <c r="E41" s="1091"/>
      <c r="F41" s="1090" t="s">
        <v>906</v>
      </c>
      <c r="G41" s="1091"/>
      <c r="H41" s="1084" t="s">
        <v>527</v>
      </c>
      <c r="I41" s="1085"/>
      <c r="J41" s="1108"/>
      <c r="K41" s="1096" t="s">
        <v>907</v>
      </c>
      <c r="L41" s="1097"/>
      <c r="M41" s="1108" t="s">
        <v>908</v>
      </c>
      <c r="N41" s="150" t="s">
        <v>520</v>
      </c>
      <c r="O41" s="152">
        <v>0</v>
      </c>
      <c r="P41" s="1119" t="s">
        <v>545</v>
      </c>
      <c r="Q41" s="1117"/>
      <c r="R41" s="1114"/>
    </row>
    <row r="42" spans="1:18" ht="30" customHeight="1" thickBot="1" x14ac:dyDescent="0.25">
      <c r="A42" s="1126"/>
      <c r="B42" s="1121"/>
      <c r="C42" s="1083" t="s">
        <v>909</v>
      </c>
      <c r="D42" s="1092"/>
      <c r="E42" s="1093"/>
      <c r="F42" s="1092"/>
      <c r="G42" s="1093"/>
      <c r="H42" s="1086"/>
      <c r="I42" s="1087"/>
      <c r="J42" s="1109"/>
      <c r="K42" s="1098" t="s">
        <v>910</v>
      </c>
      <c r="L42" s="1099"/>
      <c r="M42" s="1109"/>
      <c r="N42" s="150" t="s">
        <v>531</v>
      </c>
      <c r="O42" s="152">
        <v>0</v>
      </c>
      <c r="P42" s="1119"/>
      <c r="Q42" s="1118"/>
      <c r="R42" s="1118"/>
    </row>
    <row r="43" spans="1:18" ht="30" customHeight="1" thickBot="1" x14ac:dyDescent="0.25">
      <c r="A43" s="1126"/>
      <c r="B43" s="1122"/>
      <c r="C43" s="1083"/>
      <c r="D43" s="1094"/>
      <c r="E43" s="1095"/>
      <c r="F43" s="1094"/>
      <c r="G43" s="1095"/>
      <c r="H43" s="1088"/>
      <c r="I43" s="1089"/>
      <c r="J43" s="1110"/>
      <c r="K43" s="1100"/>
      <c r="L43" s="1101"/>
      <c r="M43" s="1110"/>
      <c r="N43" s="150" t="s">
        <v>532</v>
      </c>
      <c r="O43" s="153" t="str">
        <f>IF(O41="0","n.d.",IF(O42="0","n.d.",IF(O42=0,"n.d.",O41/O42)))</f>
        <v>n.d.</v>
      </c>
      <c r="P43" s="1119"/>
      <c r="Q43" s="1118"/>
      <c r="R43" s="1118"/>
    </row>
    <row r="44" spans="1:18" ht="30" customHeight="1" thickBot="1" x14ac:dyDescent="0.25">
      <c r="A44" s="1126">
        <v>12</v>
      </c>
      <c r="B44" s="1120" t="s">
        <v>538</v>
      </c>
      <c r="C44" s="1083" t="s">
        <v>911</v>
      </c>
      <c r="D44" s="1090" t="s">
        <v>912</v>
      </c>
      <c r="E44" s="1091"/>
      <c r="F44" s="1090" t="s">
        <v>913</v>
      </c>
      <c r="G44" s="1091"/>
      <c r="H44" s="1084" t="s">
        <v>914</v>
      </c>
      <c r="I44" s="1085"/>
      <c r="J44" s="1108"/>
      <c r="K44" s="1096" t="s">
        <v>434</v>
      </c>
      <c r="L44" s="1097"/>
      <c r="M44" s="1108"/>
      <c r="N44" s="150" t="s">
        <v>520</v>
      </c>
      <c r="O44" s="151"/>
      <c r="P44" s="1119" t="s">
        <v>545</v>
      </c>
      <c r="Q44" s="1117"/>
      <c r="R44" s="1114"/>
    </row>
    <row r="45" spans="1:18" ht="30" customHeight="1" thickBot="1" x14ac:dyDescent="0.25">
      <c r="A45" s="1126"/>
      <c r="B45" s="1121"/>
      <c r="C45" s="1083"/>
      <c r="D45" s="1092"/>
      <c r="E45" s="1093"/>
      <c r="F45" s="1092"/>
      <c r="G45" s="1093"/>
      <c r="H45" s="1086"/>
      <c r="I45" s="1087"/>
      <c r="J45" s="1109"/>
      <c r="K45" s="1098"/>
      <c r="L45" s="1099"/>
      <c r="M45" s="1109"/>
      <c r="N45" s="150" t="s">
        <v>531</v>
      </c>
      <c r="O45" s="152">
        <v>0</v>
      </c>
      <c r="P45" s="1119"/>
      <c r="Q45" s="1118"/>
      <c r="R45" s="1118"/>
    </row>
    <row r="46" spans="1:18" ht="30" customHeight="1" thickBot="1" x14ac:dyDescent="0.25">
      <c r="A46" s="1126"/>
      <c r="B46" s="1122"/>
      <c r="C46" s="1083"/>
      <c r="D46" s="1094"/>
      <c r="E46" s="1095"/>
      <c r="F46" s="1094"/>
      <c r="G46" s="1095"/>
      <c r="H46" s="1088"/>
      <c r="I46" s="1089"/>
      <c r="J46" s="1110"/>
      <c r="K46" s="1100"/>
      <c r="L46" s="1101"/>
      <c r="M46" s="1110"/>
      <c r="N46" s="150" t="s">
        <v>532</v>
      </c>
      <c r="O46" s="153" t="str">
        <f>IF(O44="","n.d.",IF(O45="","n.d.",IF(O45=0,"",O44/O45)))</f>
        <v>n.d.</v>
      </c>
      <c r="P46" s="1119"/>
      <c r="Q46" s="1118"/>
      <c r="R46" s="1118"/>
    </row>
    <row r="47" spans="1:18" ht="30" customHeight="1" thickBot="1" x14ac:dyDescent="0.25">
      <c r="A47" s="1126" t="s">
        <v>2668</v>
      </c>
      <c r="B47" s="1120" t="s">
        <v>915</v>
      </c>
      <c r="C47" s="1083" t="s">
        <v>916</v>
      </c>
      <c r="D47" s="1090" t="s">
        <v>528</v>
      </c>
      <c r="E47" s="1091"/>
      <c r="F47" s="1090" t="s">
        <v>527</v>
      </c>
      <c r="G47" s="1091"/>
      <c r="H47" s="1131" t="s">
        <v>509</v>
      </c>
      <c r="I47" s="1085"/>
      <c r="J47" s="1108"/>
      <c r="K47" s="1096" t="s">
        <v>917</v>
      </c>
      <c r="L47" s="1097"/>
      <c r="M47" s="1108"/>
      <c r="N47" s="1197" t="s">
        <v>529</v>
      </c>
      <c r="O47" s="1138">
        <v>0</v>
      </c>
      <c r="P47" s="1119" t="s">
        <v>545</v>
      </c>
      <c r="Q47" s="1117"/>
      <c r="R47" s="1114"/>
    </row>
    <row r="48" spans="1:18" ht="30" customHeight="1" thickBot="1" x14ac:dyDescent="0.25">
      <c r="A48" s="1126"/>
      <c r="B48" s="1121"/>
      <c r="C48" s="1083"/>
      <c r="D48" s="1092"/>
      <c r="E48" s="1093"/>
      <c r="F48" s="1092"/>
      <c r="G48" s="1093"/>
      <c r="H48" s="1086"/>
      <c r="I48" s="1087"/>
      <c r="J48" s="1109"/>
      <c r="K48" s="1098"/>
      <c r="L48" s="1099"/>
      <c r="M48" s="1109"/>
      <c r="N48" s="1197"/>
      <c r="O48" s="1138"/>
      <c r="P48" s="1119"/>
      <c r="Q48" s="1118"/>
      <c r="R48" s="1118"/>
    </row>
    <row r="49" spans="1:19" ht="30" customHeight="1" thickBot="1" x14ac:dyDescent="0.25">
      <c r="A49" s="1126"/>
      <c r="B49" s="1122"/>
      <c r="C49" s="1083"/>
      <c r="D49" s="1094"/>
      <c r="E49" s="1095"/>
      <c r="F49" s="1094"/>
      <c r="G49" s="1095"/>
      <c r="H49" s="1088"/>
      <c r="I49" s="1089"/>
      <c r="J49" s="1110"/>
      <c r="K49" s="1100"/>
      <c r="L49" s="1101"/>
      <c r="M49" s="1110"/>
      <c r="N49" s="1197"/>
      <c r="O49" s="1138"/>
      <c r="P49" s="1119"/>
      <c r="Q49" s="1118"/>
      <c r="R49" s="1118"/>
    </row>
    <row r="50" spans="1:19" ht="30" customHeight="1" thickBot="1" x14ac:dyDescent="0.25">
      <c r="A50" s="1126" t="s">
        <v>2669</v>
      </c>
      <c r="B50" s="1120"/>
      <c r="C50" s="1083" t="s">
        <v>918</v>
      </c>
      <c r="D50" s="1231" t="s">
        <v>509</v>
      </c>
      <c r="E50" s="1091"/>
      <c r="F50" s="1090" t="s">
        <v>919</v>
      </c>
      <c r="G50" s="1091"/>
      <c r="H50" s="1131" t="s">
        <v>509</v>
      </c>
      <c r="I50" s="1085"/>
      <c r="J50" s="1108"/>
      <c r="K50" s="1077" t="s">
        <v>530</v>
      </c>
      <c r="L50" s="1078"/>
      <c r="M50" s="1108"/>
      <c r="N50" s="1197" t="s">
        <v>529</v>
      </c>
      <c r="O50" s="1138">
        <f>O18</f>
        <v>0</v>
      </c>
      <c r="P50" s="1119" t="s">
        <v>545</v>
      </c>
      <c r="Q50" s="1117"/>
      <c r="R50" s="1114"/>
    </row>
    <row r="51" spans="1:19" ht="30" customHeight="1" thickBot="1" x14ac:dyDescent="0.25">
      <c r="A51" s="1126"/>
      <c r="B51" s="1121"/>
      <c r="C51" s="1083"/>
      <c r="D51" s="1092"/>
      <c r="E51" s="1093"/>
      <c r="F51" s="1092"/>
      <c r="G51" s="1093"/>
      <c r="H51" s="1086"/>
      <c r="I51" s="1087"/>
      <c r="J51" s="1109"/>
      <c r="K51" s="1079"/>
      <c r="L51" s="1080"/>
      <c r="M51" s="1109"/>
      <c r="N51" s="1197"/>
      <c r="O51" s="1138"/>
      <c r="P51" s="1119"/>
      <c r="Q51" s="1118"/>
      <c r="R51" s="1118"/>
    </row>
    <row r="52" spans="1:19" ht="30" customHeight="1" thickBot="1" x14ac:dyDescent="0.25">
      <c r="A52" s="1126"/>
      <c r="B52" s="1122"/>
      <c r="C52" s="1083"/>
      <c r="D52" s="1094"/>
      <c r="E52" s="1095"/>
      <c r="F52" s="1094"/>
      <c r="G52" s="1095"/>
      <c r="H52" s="1088"/>
      <c r="I52" s="1089"/>
      <c r="J52" s="1110"/>
      <c r="K52" s="1081"/>
      <c r="L52" s="1082"/>
      <c r="M52" s="1110"/>
      <c r="N52" s="1197"/>
      <c r="O52" s="1138"/>
      <c r="P52" s="1119"/>
      <c r="Q52" s="1118"/>
      <c r="R52" s="1118"/>
    </row>
    <row r="53" spans="1:19" ht="36" customHeight="1" thickBot="1" x14ac:dyDescent="0.25">
      <c r="A53" s="1126">
        <v>14</v>
      </c>
      <c r="B53" s="1143" t="s">
        <v>920</v>
      </c>
      <c r="C53" s="1127" t="s">
        <v>921</v>
      </c>
      <c r="D53" s="1102" t="s">
        <v>922</v>
      </c>
      <c r="E53" s="1103"/>
      <c r="F53" s="1102" t="s">
        <v>923</v>
      </c>
      <c r="G53" s="1103"/>
      <c r="H53" s="1225" t="s">
        <v>924</v>
      </c>
      <c r="I53" s="1133"/>
      <c r="J53" s="1074" t="s">
        <v>877</v>
      </c>
      <c r="K53" s="1077" t="s">
        <v>530</v>
      </c>
      <c r="L53" s="1078"/>
      <c r="M53" s="1198"/>
      <c r="N53" s="233" t="s">
        <v>520</v>
      </c>
      <c r="O53" s="234"/>
      <c r="P53" s="1199" t="s">
        <v>545</v>
      </c>
      <c r="Q53" s="1117"/>
      <c r="R53" s="1114"/>
    </row>
    <row r="54" spans="1:19" ht="36" customHeight="1" thickBot="1" x14ac:dyDescent="0.25">
      <c r="A54" s="1126"/>
      <c r="B54" s="1144"/>
      <c r="C54" s="1127"/>
      <c r="D54" s="1104"/>
      <c r="E54" s="1105"/>
      <c r="F54" s="1104"/>
      <c r="G54" s="1105"/>
      <c r="H54" s="1104"/>
      <c r="I54" s="1135"/>
      <c r="J54" s="1075"/>
      <c r="K54" s="1079"/>
      <c r="L54" s="1080"/>
      <c r="M54" s="1075"/>
      <c r="N54" s="233" t="s">
        <v>531</v>
      </c>
      <c r="O54" s="234"/>
      <c r="P54" s="1200"/>
      <c r="Q54" s="1118"/>
      <c r="R54" s="1118"/>
      <c r="S54" s="143">
        <v>0</v>
      </c>
    </row>
    <row r="55" spans="1:19" ht="36" customHeight="1" thickBot="1" x14ac:dyDescent="0.25">
      <c r="A55" s="1126"/>
      <c r="B55" s="1145"/>
      <c r="C55" s="1127"/>
      <c r="D55" s="1106"/>
      <c r="E55" s="1107"/>
      <c r="F55" s="1106"/>
      <c r="G55" s="1107"/>
      <c r="H55" s="1106"/>
      <c r="I55" s="1137"/>
      <c r="J55" s="1076"/>
      <c r="K55" s="1081"/>
      <c r="L55" s="1082"/>
      <c r="M55" s="1076"/>
      <c r="N55" s="233" t="s">
        <v>532</v>
      </c>
      <c r="O55" s="235" t="str">
        <f>IF(O53="","n.d.",IF(O54="","n.d.",IF(O54=0,"",O53/O54)))</f>
        <v>n.d.</v>
      </c>
      <c r="P55" s="1201"/>
      <c r="Q55" s="1118"/>
      <c r="R55" s="1118"/>
    </row>
    <row r="56" spans="1:19" ht="30" customHeight="1" thickBot="1" x14ac:dyDescent="0.25">
      <c r="A56" s="1123">
        <v>15</v>
      </c>
      <c r="B56" s="1120" t="s">
        <v>925</v>
      </c>
      <c r="C56" s="1083" t="s">
        <v>926</v>
      </c>
      <c r="D56" s="1090" t="s">
        <v>927</v>
      </c>
      <c r="E56" s="1091"/>
      <c r="F56" s="1090" t="s">
        <v>928</v>
      </c>
      <c r="G56" s="1091"/>
      <c r="H56" s="1084" t="s">
        <v>929</v>
      </c>
      <c r="I56" s="1085"/>
      <c r="J56" s="1108"/>
      <c r="K56" s="1096" t="s">
        <v>930</v>
      </c>
      <c r="L56" s="1097"/>
      <c r="M56" s="1108"/>
      <c r="N56" s="150" t="s">
        <v>520</v>
      </c>
      <c r="O56" s="151"/>
      <c r="P56" s="1119" t="s">
        <v>545</v>
      </c>
      <c r="Q56" s="1117"/>
      <c r="R56" s="1114"/>
    </row>
    <row r="57" spans="1:19" ht="30" customHeight="1" thickBot="1" x14ac:dyDescent="0.25">
      <c r="A57" s="1124"/>
      <c r="B57" s="1121"/>
      <c r="C57" s="1083"/>
      <c r="D57" s="1092"/>
      <c r="E57" s="1093"/>
      <c r="F57" s="1092"/>
      <c r="G57" s="1093"/>
      <c r="H57" s="1086"/>
      <c r="I57" s="1087"/>
      <c r="J57" s="1109"/>
      <c r="K57" s="1098"/>
      <c r="L57" s="1099"/>
      <c r="M57" s="1109"/>
      <c r="N57" s="150" t="s">
        <v>531</v>
      </c>
      <c r="O57" s="151"/>
      <c r="P57" s="1119"/>
      <c r="Q57" s="1118"/>
      <c r="R57" s="1118"/>
    </row>
    <row r="58" spans="1:19" ht="30" customHeight="1" thickBot="1" x14ac:dyDescent="0.25">
      <c r="A58" s="1125"/>
      <c r="B58" s="1122"/>
      <c r="C58" s="1083"/>
      <c r="D58" s="1094"/>
      <c r="E58" s="1095"/>
      <c r="F58" s="1094"/>
      <c r="G58" s="1095"/>
      <c r="H58" s="1088"/>
      <c r="I58" s="1089"/>
      <c r="J58" s="1110"/>
      <c r="K58" s="1100"/>
      <c r="L58" s="1101"/>
      <c r="M58" s="1110"/>
      <c r="N58" s="150" t="s">
        <v>532</v>
      </c>
      <c r="O58" s="153" t="str">
        <f>IF(O56="","n.d.",IF(O57="","n.d.",IF(O57=0,"",O56/O57)))</f>
        <v>n.d.</v>
      </c>
      <c r="P58" s="1119"/>
      <c r="Q58" s="1118"/>
      <c r="R58" s="1118"/>
    </row>
    <row r="59" spans="1:19" ht="30" customHeight="1" thickBot="1" x14ac:dyDescent="0.25">
      <c r="A59" s="1123">
        <v>16</v>
      </c>
      <c r="B59" s="1120"/>
      <c r="C59" s="1083" t="s">
        <v>931</v>
      </c>
      <c r="D59" s="1090" t="s">
        <v>932</v>
      </c>
      <c r="E59" s="1091"/>
      <c r="F59" s="1090" t="s">
        <v>933</v>
      </c>
      <c r="G59" s="1091"/>
      <c r="H59" s="1084" t="s">
        <v>934</v>
      </c>
      <c r="I59" s="1085"/>
      <c r="J59" s="1108" t="s">
        <v>539</v>
      </c>
      <c r="K59" s="1096" t="s">
        <v>530</v>
      </c>
      <c r="L59" s="1097"/>
      <c r="M59" s="1108" t="s">
        <v>935</v>
      </c>
      <c r="N59" s="150" t="s">
        <v>520</v>
      </c>
      <c r="O59" s="152">
        <v>0</v>
      </c>
      <c r="P59" s="1119" t="s">
        <v>545</v>
      </c>
      <c r="Q59" s="1114"/>
      <c r="R59" s="1114"/>
    </row>
    <row r="60" spans="1:19" ht="30" customHeight="1" thickBot="1" x14ac:dyDescent="0.25">
      <c r="A60" s="1124"/>
      <c r="B60" s="1121"/>
      <c r="C60" s="1083"/>
      <c r="D60" s="1092"/>
      <c r="E60" s="1093"/>
      <c r="F60" s="1092"/>
      <c r="G60" s="1093"/>
      <c r="H60" s="1086"/>
      <c r="I60" s="1087"/>
      <c r="J60" s="1109"/>
      <c r="K60" s="1098"/>
      <c r="L60" s="1099"/>
      <c r="M60" s="1109"/>
      <c r="N60" s="150" t="s">
        <v>531</v>
      </c>
      <c r="O60" s="152">
        <v>0</v>
      </c>
      <c r="P60" s="1119"/>
      <c r="Q60" s="1118"/>
      <c r="R60" s="1118"/>
    </row>
    <row r="61" spans="1:19" ht="30" customHeight="1" thickBot="1" x14ac:dyDescent="0.25">
      <c r="A61" s="1125"/>
      <c r="B61" s="1122"/>
      <c r="C61" s="1083"/>
      <c r="D61" s="1094"/>
      <c r="E61" s="1095"/>
      <c r="F61" s="1094"/>
      <c r="G61" s="1095"/>
      <c r="H61" s="1088"/>
      <c r="I61" s="1089"/>
      <c r="J61" s="1110"/>
      <c r="K61" s="1100"/>
      <c r="L61" s="1101"/>
      <c r="M61" s="1110"/>
      <c r="N61" s="150" t="s">
        <v>532</v>
      </c>
      <c r="O61" s="153" t="str">
        <f>IF(O59=0,"n.d.",IF(O60=0,"n.d.",IF(O60=0,"",O59/O60)))</f>
        <v>n.d.</v>
      </c>
      <c r="P61" s="1119"/>
      <c r="Q61" s="1118"/>
      <c r="R61" s="1118"/>
    </row>
    <row r="62" spans="1:19" ht="24" customHeight="1" thickBot="1" x14ac:dyDescent="0.25">
      <c r="A62" s="1123">
        <v>17</v>
      </c>
      <c r="B62" s="1120" t="s">
        <v>538</v>
      </c>
      <c r="C62" s="1083" t="s">
        <v>936</v>
      </c>
      <c r="D62" s="1090" t="s">
        <v>937</v>
      </c>
      <c r="E62" s="1091"/>
      <c r="F62" s="1090" t="s">
        <v>938</v>
      </c>
      <c r="G62" s="1091"/>
      <c r="H62" s="1084" t="s">
        <v>939</v>
      </c>
      <c r="I62" s="1085"/>
      <c r="J62" s="1108"/>
      <c r="K62" s="1096" t="s">
        <v>437</v>
      </c>
      <c r="L62" s="1097"/>
      <c r="M62" s="1108"/>
      <c r="N62" s="150" t="s">
        <v>520</v>
      </c>
      <c r="O62" s="151"/>
      <c r="P62" s="1119" t="s">
        <v>545</v>
      </c>
      <c r="Q62" s="1117"/>
      <c r="R62" s="1114"/>
    </row>
    <row r="63" spans="1:19" ht="24" customHeight="1" thickBot="1" x14ac:dyDescent="0.25">
      <c r="A63" s="1124"/>
      <c r="B63" s="1121"/>
      <c r="C63" s="1083"/>
      <c r="D63" s="1092"/>
      <c r="E63" s="1093"/>
      <c r="F63" s="1092"/>
      <c r="G63" s="1093"/>
      <c r="H63" s="1086"/>
      <c r="I63" s="1087"/>
      <c r="J63" s="1109"/>
      <c r="K63" s="1098"/>
      <c r="L63" s="1099"/>
      <c r="M63" s="1109"/>
      <c r="N63" s="150" t="s">
        <v>531</v>
      </c>
      <c r="O63" s="151"/>
      <c r="P63" s="1119"/>
      <c r="Q63" s="1118"/>
      <c r="R63" s="1118"/>
      <c r="S63" s="143">
        <v>0</v>
      </c>
    </row>
    <row r="64" spans="1:19" ht="24" customHeight="1" thickBot="1" x14ac:dyDescent="0.25">
      <c r="A64" s="1125"/>
      <c r="B64" s="1122"/>
      <c r="C64" s="1083"/>
      <c r="D64" s="1094"/>
      <c r="E64" s="1095"/>
      <c r="F64" s="1094"/>
      <c r="G64" s="1095"/>
      <c r="H64" s="1088"/>
      <c r="I64" s="1089"/>
      <c r="J64" s="1110"/>
      <c r="K64" s="1100"/>
      <c r="L64" s="1101"/>
      <c r="M64" s="1110"/>
      <c r="N64" s="150" t="s">
        <v>532</v>
      </c>
      <c r="O64" s="153" t="str">
        <f>IF(O62="","n.d.",IF(O63="","n.d.",IF(O63=0,"",O62/O63)))</f>
        <v>n.d.</v>
      </c>
      <c r="P64" s="1119"/>
      <c r="Q64" s="1118"/>
      <c r="R64" s="1118"/>
    </row>
    <row r="65" spans="1:19" ht="30" customHeight="1" thickBot="1" x14ac:dyDescent="0.25">
      <c r="A65" s="1123">
        <v>18</v>
      </c>
      <c r="B65" s="1120" t="s">
        <v>538</v>
      </c>
      <c r="C65" s="1083" t="s">
        <v>940</v>
      </c>
      <c r="D65" s="1090" t="s">
        <v>941</v>
      </c>
      <c r="E65" s="1091"/>
      <c r="F65" s="1102" t="s">
        <v>942</v>
      </c>
      <c r="G65" s="1103"/>
      <c r="H65" s="1084" t="s">
        <v>2670</v>
      </c>
      <c r="I65" s="1085"/>
      <c r="J65" s="1108"/>
      <c r="K65" s="1096" t="s">
        <v>438</v>
      </c>
      <c r="L65" s="1097"/>
      <c r="M65" s="1108"/>
      <c r="N65" s="150" t="s">
        <v>520</v>
      </c>
      <c r="O65" s="151"/>
      <c r="P65" s="1119" t="s">
        <v>545</v>
      </c>
      <c r="Q65" s="1117"/>
      <c r="R65" s="1114"/>
    </row>
    <row r="66" spans="1:19" ht="30" customHeight="1" thickBot="1" x14ac:dyDescent="0.25">
      <c r="A66" s="1124"/>
      <c r="B66" s="1121"/>
      <c r="C66" s="1083"/>
      <c r="D66" s="1092"/>
      <c r="E66" s="1093"/>
      <c r="F66" s="1104"/>
      <c r="G66" s="1105"/>
      <c r="H66" s="1086"/>
      <c r="I66" s="1087"/>
      <c r="J66" s="1109"/>
      <c r="K66" s="1098"/>
      <c r="L66" s="1099"/>
      <c r="M66" s="1109"/>
      <c r="N66" s="150" t="s">
        <v>531</v>
      </c>
      <c r="O66" s="151"/>
      <c r="P66" s="1119"/>
      <c r="Q66" s="1118"/>
      <c r="R66" s="1118"/>
    </row>
    <row r="67" spans="1:19" ht="30" customHeight="1" thickBot="1" x14ac:dyDescent="0.25">
      <c r="A67" s="1125"/>
      <c r="B67" s="1122"/>
      <c r="C67" s="1083"/>
      <c r="D67" s="1094"/>
      <c r="E67" s="1095"/>
      <c r="F67" s="1106"/>
      <c r="G67" s="1107"/>
      <c r="H67" s="1088"/>
      <c r="I67" s="1089"/>
      <c r="J67" s="1110"/>
      <c r="K67" s="1100"/>
      <c r="L67" s="1101"/>
      <c r="M67" s="1110"/>
      <c r="N67" s="150" t="s">
        <v>532</v>
      </c>
      <c r="O67" s="153" t="str">
        <f>IF(O65="","n.d.",IF(O66="","n.d.",IF(O66=0,"",O65/O66)))</f>
        <v>n.d.</v>
      </c>
      <c r="P67" s="1119"/>
      <c r="Q67" s="1118"/>
      <c r="R67" s="1118"/>
    </row>
    <row r="68" spans="1:19" ht="28.5" customHeight="1" thickBot="1" x14ac:dyDescent="0.25">
      <c r="A68" s="1123">
        <v>19</v>
      </c>
      <c r="B68" s="1120" t="s">
        <v>943</v>
      </c>
      <c r="C68" s="1083" t="s">
        <v>944</v>
      </c>
      <c r="D68" s="1090" t="s">
        <v>945</v>
      </c>
      <c r="E68" s="1091"/>
      <c r="F68" s="1090" t="s">
        <v>946</v>
      </c>
      <c r="G68" s="1091"/>
      <c r="H68" s="1084" t="s">
        <v>934</v>
      </c>
      <c r="I68" s="1085"/>
      <c r="J68" s="1142" t="s">
        <v>436</v>
      </c>
      <c r="K68" s="1096" t="s">
        <v>947</v>
      </c>
      <c r="L68" s="1097"/>
      <c r="M68" s="1108"/>
      <c r="N68" s="150" t="s">
        <v>520</v>
      </c>
      <c r="O68" s="151"/>
      <c r="P68" s="1119" t="s">
        <v>545</v>
      </c>
      <c r="Q68" s="1114"/>
      <c r="R68" s="1114"/>
    </row>
    <row r="69" spans="1:19" ht="28.5" customHeight="1" thickBot="1" x14ac:dyDescent="0.25">
      <c r="A69" s="1124"/>
      <c r="B69" s="1121"/>
      <c r="C69" s="1083"/>
      <c r="D69" s="1092"/>
      <c r="E69" s="1093"/>
      <c r="F69" s="1092"/>
      <c r="G69" s="1093"/>
      <c r="H69" s="1086"/>
      <c r="I69" s="1087"/>
      <c r="J69" s="1109"/>
      <c r="K69" s="1098"/>
      <c r="L69" s="1099"/>
      <c r="M69" s="1109"/>
      <c r="N69" s="150" t="s">
        <v>531</v>
      </c>
      <c r="O69" s="152">
        <v>0</v>
      </c>
      <c r="P69" s="1119"/>
      <c r="Q69" s="1115"/>
      <c r="R69" s="1118"/>
    </row>
    <row r="70" spans="1:19" ht="28.5" customHeight="1" thickBot="1" x14ac:dyDescent="0.25">
      <c r="A70" s="1125"/>
      <c r="B70" s="1122"/>
      <c r="C70" s="1083"/>
      <c r="D70" s="1094"/>
      <c r="E70" s="1095"/>
      <c r="F70" s="1094"/>
      <c r="G70" s="1095"/>
      <c r="H70" s="1088"/>
      <c r="I70" s="1089"/>
      <c r="J70" s="1110"/>
      <c r="K70" s="1100"/>
      <c r="L70" s="1101"/>
      <c r="M70" s="1110"/>
      <c r="N70" s="150" t="s">
        <v>532</v>
      </c>
      <c r="O70" s="153" t="str">
        <f>IF(O68="","n.d.",IF(O69="","n.d.",IF(O69=0,"",O68/O69)))</f>
        <v>n.d.</v>
      </c>
      <c r="P70" s="1119"/>
      <c r="Q70" s="1116"/>
      <c r="R70" s="1118"/>
    </row>
    <row r="71" spans="1:19" ht="39" customHeight="1" thickBot="1" x14ac:dyDescent="0.25">
      <c r="A71" s="1202">
        <v>20</v>
      </c>
      <c r="B71" s="1143" t="s">
        <v>2091</v>
      </c>
      <c r="C71" s="1127" t="s">
        <v>3122</v>
      </c>
      <c r="D71" s="1102" t="s">
        <v>3123</v>
      </c>
      <c r="E71" s="1103"/>
      <c r="F71" s="1102" t="s">
        <v>3124</v>
      </c>
      <c r="G71" s="1103"/>
      <c r="H71" s="1132" t="s">
        <v>3125</v>
      </c>
      <c r="I71" s="1133"/>
      <c r="J71" s="1108"/>
      <c r="K71" s="1096" t="s">
        <v>438</v>
      </c>
      <c r="L71" s="1097"/>
      <c r="M71" s="1108"/>
      <c r="N71" s="156" t="s">
        <v>520</v>
      </c>
      <c r="O71" s="157"/>
      <c r="P71" s="1119" t="s">
        <v>545</v>
      </c>
      <c r="Q71" s="1117"/>
      <c r="R71" s="1114"/>
    </row>
    <row r="72" spans="1:19" ht="39" customHeight="1" thickBot="1" x14ac:dyDescent="0.25">
      <c r="A72" s="1203"/>
      <c r="B72" s="1144"/>
      <c r="C72" s="1127"/>
      <c r="D72" s="1104"/>
      <c r="E72" s="1105"/>
      <c r="F72" s="1104"/>
      <c r="G72" s="1105"/>
      <c r="H72" s="1134"/>
      <c r="I72" s="1135"/>
      <c r="J72" s="1109"/>
      <c r="K72" s="1098"/>
      <c r="L72" s="1099"/>
      <c r="M72" s="1109"/>
      <c r="N72" s="156" t="s">
        <v>531</v>
      </c>
      <c r="O72" s="157"/>
      <c r="P72" s="1119"/>
      <c r="Q72" s="1115"/>
      <c r="R72" s="1118"/>
      <c r="S72" s="143">
        <v>0</v>
      </c>
    </row>
    <row r="73" spans="1:19" ht="63.75" customHeight="1" thickBot="1" x14ac:dyDescent="0.25">
      <c r="A73" s="1204"/>
      <c r="B73" s="1145"/>
      <c r="C73" s="1127"/>
      <c r="D73" s="1106"/>
      <c r="E73" s="1107"/>
      <c r="F73" s="1106"/>
      <c r="G73" s="1107"/>
      <c r="H73" s="1136"/>
      <c r="I73" s="1137"/>
      <c r="J73" s="1110"/>
      <c r="K73" s="1100"/>
      <c r="L73" s="1101"/>
      <c r="M73" s="1110"/>
      <c r="N73" s="156" t="s">
        <v>532</v>
      </c>
      <c r="O73" s="158" t="str">
        <f>IF(O71="","n.d.",IF(O72="","n.d.",IF(O72=0,"",O71/O72)))</f>
        <v>n.d.</v>
      </c>
      <c r="P73" s="1119"/>
      <c r="Q73" s="1116"/>
      <c r="R73" s="1118"/>
    </row>
    <row r="74" spans="1:19" customFormat="1" ht="8.1" customHeight="1" x14ac:dyDescent="0.25"/>
    <row r="75" spans="1:19" customFormat="1" ht="18" customHeight="1" thickBot="1" x14ac:dyDescent="0.3">
      <c r="A75" s="236" t="s">
        <v>540</v>
      </c>
    </row>
    <row r="76" spans="1:19" customFormat="1" ht="18" customHeight="1" thickBot="1" x14ac:dyDescent="0.3">
      <c r="B76" s="1211" t="s">
        <v>541</v>
      </c>
      <c r="C76" s="1212"/>
      <c r="D76" s="161" t="s">
        <v>542</v>
      </c>
      <c r="E76" s="162" t="s">
        <v>2105</v>
      </c>
      <c r="F76" s="1215" t="s">
        <v>2105</v>
      </c>
      <c r="G76" s="1223" t="s">
        <v>543</v>
      </c>
    </row>
    <row r="77" spans="1:19" customFormat="1" ht="18" customHeight="1" thickBot="1" x14ac:dyDescent="0.3">
      <c r="B77" s="1213"/>
      <c r="C77" s="1214"/>
      <c r="D77" s="163" t="s">
        <v>506</v>
      </c>
      <c r="E77" s="164" t="s">
        <v>2105</v>
      </c>
      <c r="F77" s="1215"/>
      <c r="G77" s="1224"/>
    </row>
    <row r="78" spans="1:19" customFormat="1" ht="18" customHeight="1" thickBot="1" x14ac:dyDescent="0.3">
      <c r="B78" s="1216" t="s">
        <v>948</v>
      </c>
      <c r="C78" s="1217"/>
      <c r="D78" s="1217"/>
      <c r="E78" s="1218"/>
      <c r="F78" s="165" t="s">
        <v>2105</v>
      </c>
      <c r="G78" s="237" t="s">
        <v>2105</v>
      </c>
    </row>
    <row r="79" spans="1:19" customFormat="1" ht="18" customHeight="1" thickBot="1" x14ac:dyDescent="0.3">
      <c r="B79" s="1219" t="s">
        <v>544</v>
      </c>
      <c r="C79" s="1220"/>
      <c r="D79" s="166" t="s">
        <v>507</v>
      </c>
      <c r="E79" s="167" t="s">
        <v>2105</v>
      </c>
      <c r="F79" s="1215" t="s">
        <v>2106</v>
      </c>
      <c r="G79" s="1215"/>
    </row>
    <row r="80" spans="1:19" customFormat="1" ht="18" customHeight="1" thickBot="1" x14ac:dyDescent="0.3">
      <c r="B80" s="1221"/>
      <c r="C80" s="1222"/>
      <c r="D80" s="168" t="s">
        <v>545</v>
      </c>
      <c r="E80" s="169" t="s">
        <v>2106</v>
      </c>
      <c r="F80" s="1215"/>
      <c r="G80" s="1215"/>
    </row>
    <row r="81" spans="1:18" customFormat="1" ht="8.1" customHeight="1" x14ac:dyDescent="0.25"/>
    <row r="82" spans="1:18" customFormat="1" ht="12" customHeight="1" x14ac:dyDescent="0.25">
      <c r="A82" s="144" t="s">
        <v>508</v>
      </c>
    </row>
    <row r="83" spans="1:18" s="94" customFormat="1" ht="22.5" customHeight="1" x14ac:dyDescent="0.2">
      <c r="A83" s="1205" t="s">
        <v>949</v>
      </c>
      <c r="B83" s="1205"/>
      <c r="C83" s="1205"/>
      <c r="D83" s="1205"/>
      <c r="E83" s="1205"/>
      <c r="F83" s="1205"/>
      <c r="G83" s="1205"/>
      <c r="H83" s="1205"/>
      <c r="I83" s="1205"/>
      <c r="J83" s="1205"/>
      <c r="K83" s="1205"/>
      <c r="L83" s="1205"/>
      <c r="M83" s="1205"/>
      <c r="N83" s="1205"/>
      <c r="O83" s="1205"/>
      <c r="P83" s="1205"/>
    </row>
    <row r="84" spans="1:18" ht="23.25" customHeight="1" x14ac:dyDescent="0.2">
      <c r="A84" s="238">
        <v>1</v>
      </c>
      <c r="B84" s="1112" t="s">
        <v>950</v>
      </c>
      <c r="C84" s="1113"/>
      <c r="D84" s="1113"/>
      <c r="E84" s="1113"/>
      <c r="F84" s="1113"/>
      <c r="G84" s="1113"/>
      <c r="H84" s="1113"/>
      <c r="I84" s="1113"/>
      <c r="J84" s="1113"/>
      <c r="K84" s="1113"/>
      <c r="L84" s="1113"/>
      <c r="M84" s="1113"/>
      <c r="N84" s="1113"/>
      <c r="O84" s="1113"/>
      <c r="P84" s="1113"/>
      <c r="Q84" s="94"/>
      <c r="R84" s="94"/>
    </row>
    <row r="85" spans="1:18" s="239" customFormat="1" ht="129.75" customHeight="1" x14ac:dyDescent="0.2">
      <c r="A85" s="764" t="s">
        <v>951</v>
      </c>
      <c r="B85" s="1111"/>
      <c r="C85" s="1111"/>
      <c r="D85" s="1111"/>
      <c r="E85" s="1111"/>
      <c r="F85" s="1111"/>
      <c r="G85" s="1111"/>
      <c r="H85" s="1111"/>
      <c r="I85" s="1111"/>
      <c r="J85" s="1111"/>
      <c r="K85" s="1111"/>
      <c r="L85" s="1111"/>
      <c r="M85" s="1111"/>
      <c r="N85" s="1111"/>
      <c r="O85" s="1111"/>
      <c r="P85" s="1111"/>
    </row>
    <row r="86" spans="1:18" x14ac:dyDescent="0.2">
      <c r="A86" s="240" t="s">
        <v>546</v>
      </c>
    </row>
    <row r="87" spans="1:18" ht="24.75" customHeight="1" x14ac:dyDescent="0.2">
      <c r="A87" s="1210" t="s">
        <v>547</v>
      </c>
      <c r="B87" s="1210"/>
      <c r="C87" s="1210"/>
      <c r="D87" s="1210"/>
      <c r="E87" s="1210"/>
      <c r="F87" s="1210"/>
      <c r="G87" s="1210"/>
      <c r="H87" s="1210"/>
      <c r="I87" s="1210"/>
      <c r="J87" s="1210"/>
      <c r="K87" s="1210"/>
      <c r="L87" s="1210"/>
      <c r="M87" s="1210"/>
      <c r="N87" s="1210"/>
      <c r="O87" s="1210"/>
      <c r="P87" s="1210"/>
    </row>
    <row r="88" spans="1:18" ht="7.9" customHeight="1" x14ac:dyDescent="0.2"/>
  </sheetData>
  <sheetProtection algorithmName="SHA-512" hashValue="kJqwdHkpGXVBO7xGs0/2PKqlg6FiNjsQ+QcG88MHbhjVkO4PAK6zEEHacxBzQEet5h14sxmSXEPshwRTD52nDA==" saltValue="PSUE+2RWLDWmbJml1rWQew==" spinCount="100000" sheet="1" formatColumns="0" formatRows="0" selectLockedCells="1"/>
  <dataConsolidate link="1"/>
  <mergeCells count="282">
    <mergeCell ref="A5:D5"/>
    <mergeCell ref="E5:H5"/>
    <mergeCell ref="I5:L5"/>
    <mergeCell ref="F50:G52"/>
    <mergeCell ref="D17:E19"/>
    <mergeCell ref="J11:J13"/>
    <mergeCell ref="H11:I13"/>
    <mergeCell ref="D11:E13"/>
    <mergeCell ref="A9:A10"/>
    <mergeCell ref="A17:A19"/>
    <mergeCell ref="A20:A22"/>
    <mergeCell ref="A14:A16"/>
    <mergeCell ref="B23:B25"/>
    <mergeCell ref="A23:A25"/>
    <mergeCell ref="K50:L52"/>
    <mergeCell ref="D50:E52"/>
    <mergeCell ref="C9:C10"/>
    <mergeCell ref="C11:C13"/>
    <mergeCell ref="C14:C16"/>
    <mergeCell ref="C20:C22"/>
    <mergeCell ref="A11:A13"/>
    <mergeCell ref="K20:L22"/>
    <mergeCell ref="H20:I22"/>
    <mergeCell ref="K23:L25"/>
    <mergeCell ref="A83:P83"/>
    <mergeCell ref="D68:E70"/>
    <mergeCell ref="C68:C70"/>
    <mergeCell ref="F68:G70"/>
    <mergeCell ref="A65:A67"/>
    <mergeCell ref="P65:P67"/>
    <mergeCell ref="E7:M7"/>
    <mergeCell ref="A87:P87"/>
    <mergeCell ref="B76:C77"/>
    <mergeCell ref="F76:F77"/>
    <mergeCell ref="B78:E78"/>
    <mergeCell ref="B79:C80"/>
    <mergeCell ref="F79:G80"/>
    <mergeCell ref="G76:G77"/>
    <mergeCell ref="A59:A61"/>
    <mergeCell ref="F53:G55"/>
    <mergeCell ref="H53:I55"/>
    <mergeCell ref="B53:B55"/>
    <mergeCell ref="H65:I67"/>
    <mergeCell ref="F14:G16"/>
    <mergeCell ref="B14:B16"/>
    <mergeCell ref="B59:B61"/>
    <mergeCell ref="H50:I52"/>
    <mergeCell ref="J50:J52"/>
    <mergeCell ref="Q71:Q73"/>
    <mergeCell ref="R71:R73"/>
    <mergeCell ref="A71:A73"/>
    <mergeCell ref="D71:E73"/>
    <mergeCell ref="C71:C73"/>
    <mergeCell ref="F71:G73"/>
    <mergeCell ref="B71:B73"/>
    <mergeCell ref="H71:I73"/>
    <mergeCell ref="A62:A64"/>
    <mergeCell ref="B62:B64"/>
    <mergeCell ref="A68:A70"/>
    <mergeCell ref="J68:J70"/>
    <mergeCell ref="K68:L70"/>
    <mergeCell ref="H68:I70"/>
    <mergeCell ref="P68:P70"/>
    <mergeCell ref="K65:L67"/>
    <mergeCell ref="M65:M67"/>
    <mergeCell ref="M68:M70"/>
    <mergeCell ref="J65:J67"/>
    <mergeCell ref="D62:E64"/>
    <mergeCell ref="Q53:Q55"/>
    <mergeCell ref="R53:R55"/>
    <mergeCell ref="M50:M52"/>
    <mergeCell ref="N50:N52"/>
    <mergeCell ref="R59:R61"/>
    <mergeCell ref="M56:M58"/>
    <mergeCell ref="M53:M55"/>
    <mergeCell ref="M59:M61"/>
    <mergeCell ref="P53:P55"/>
    <mergeCell ref="P59:P61"/>
    <mergeCell ref="R56:R58"/>
    <mergeCell ref="Q59:Q61"/>
    <mergeCell ref="Q56:Q58"/>
    <mergeCell ref="P56:P58"/>
    <mergeCell ref="R23:R25"/>
    <mergeCell ref="M20:M22"/>
    <mergeCell ref="M17:M19"/>
    <mergeCell ref="R50:R52"/>
    <mergeCell ref="Q50:Q52"/>
    <mergeCell ref="R20:R22"/>
    <mergeCell ref="Q20:Q22"/>
    <mergeCell ref="Q9:R9"/>
    <mergeCell ref="R11:R13"/>
    <mergeCell ref="R14:R16"/>
    <mergeCell ref="Q11:Q13"/>
    <mergeCell ref="R17:R19"/>
    <mergeCell ref="Q17:Q19"/>
    <mergeCell ref="Q14:Q16"/>
    <mergeCell ref="R26:R28"/>
    <mergeCell ref="R29:R31"/>
    <mergeCell ref="Q29:Q31"/>
    <mergeCell ref="P29:P31"/>
    <mergeCell ref="N9:O10"/>
    <mergeCell ref="M9:M10"/>
    <mergeCell ref="Q47:Q49"/>
    <mergeCell ref="O50:O52"/>
    <mergeCell ref="P50:P52"/>
    <mergeCell ref="N47:N49"/>
    <mergeCell ref="B11:B13"/>
    <mergeCell ref="J14:J16"/>
    <mergeCell ref="J17:J19"/>
    <mergeCell ref="H14:I16"/>
    <mergeCell ref="H9:I10"/>
    <mergeCell ref="B9:B10"/>
    <mergeCell ref="C17:C19"/>
    <mergeCell ref="F17:G19"/>
    <mergeCell ref="P11:P13"/>
    <mergeCell ref="F11:G13"/>
    <mergeCell ref="H17:I19"/>
    <mergeCell ref="B17:B19"/>
    <mergeCell ref="M14:M16"/>
    <mergeCell ref="M11:M13"/>
    <mergeCell ref="P9:P10"/>
    <mergeCell ref="P17:P19"/>
    <mergeCell ref="F9:G10"/>
    <mergeCell ref="J9:J10"/>
    <mergeCell ref="K9:L10"/>
    <mergeCell ref="D9:E10"/>
    <mergeCell ref="K14:L16"/>
    <mergeCell ref="K11:L13"/>
    <mergeCell ref="K17:L19"/>
    <mergeCell ref="D14:E16"/>
    <mergeCell ref="B20:B22"/>
    <mergeCell ref="P14:P16"/>
    <mergeCell ref="P23:P25"/>
    <mergeCell ref="C23:C25"/>
    <mergeCell ref="D23:E25"/>
    <mergeCell ref="J23:J25"/>
    <mergeCell ref="A26:A28"/>
    <mergeCell ref="D26:E28"/>
    <mergeCell ref="Q23:Q25"/>
    <mergeCell ref="P20:P22"/>
    <mergeCell ref="M23:M25"/>
    <mergeCell ref="F23:G25"/>
    <mergeCell ref="H23:I25"/>
    <mergeCell ref="Q26:Q28"/>
    <mergeCell ref="P26:P28"/>
    <mergeCell ref="K26:L28"/>
    <mergeCell ref="M26:M28"/>
    <mergeCell ref="J26:J28"/>
    <mergeCell ref="J20:J22"/>
    <mergeCell ref="D20:E22"/>
    <mergeCell ref="F20:G22"/>
    <mergeCell ref="A29:A31"/>
    <mergeCell ref="F29:G31"/>
    <mergeCell ref="B29:B31"/>
    <mergeCell ref="D29:E31"/>
    <mergeCell ref="B26:B28"/>
    <mergeCell ref="H26:I28"/>
    <mergeCell ref="F26:G28"/>
    <mergeCell ref="C26:C28"/>
    <mergeCell ref="C29:C31"/>
    <mergeCell ref="H29:I31"/>
    <mergeCell ref="J29:J31"/>
    <mergeCell ref="M29:M31"/>
    <mergeCell ref="H35:I37"/>
    <mergeCell ref="P35:P37"/>
    <mergeCell ref="K35:L37"/>
    <mergeCell ref="J44:J46"/>
    <mergeCell ref="J32:J34"/>
    <mergeCell ref="M32:M34"/>
    <mergeCell ref="M38:M40"/>
    <mergeCell ref="H38:I40"/>
    <mergeCell ref="K32:L34"/>
    <mergeCell ref="M35:M37"/>
    <mergeCell ref="P44:P46"/>
    <mergeCell ref="K29:L31"/>
    <mergeCell ref="P41:P43"/>
    <mergeCell ref="K41:L43"/>
    <mergeCell ref="K44:L46"/>
    <mergeCell ref="J35:J37"/>
    <mergeCell ref="K38:L40"/>
    <mergeCell ref="R35:R37"/>
    <mergeCell ref="Q35:Q37"/>
    <mergeCell ref="R32:R34"/>
    <mergeCell ref="H32:I34"/>
    <mergeCell ref="J38:J40"/>
    <mergeCell ref="P38:P40"/>
    <mergeCell ref="F38:G40"/>
    <mergeCell ref="O47:O49"/>
    <mergeCell ref="M47:M49"/>
    <mergeCell ref="M41:M43"/>
    <mergeCell ref="M44:M46"/>
    <mergeCell ref="Q44:Q46"/>
    <mergeCell ref="R38:R40"/>
    <mergeCell ref="Q32:Q34"/>
    <mergeCell ref="R44:R46"/>
    <mergeCell ref="P32:P34"/>
    <mergeCell ref="Q41:Q43"/>
    <mergeCell ref="Q38:Q40"/>
    <mergeCell ref="P47:P49"/>
    <mergeCell ref="R47:R49"/>
    <mergeCell ref="R41:R43"/>
    <mergeCell ref="B41:B43"/>
    <mergeCell ref="C41:C43"/>
    <mergeCell ref="D44:E46"/>
    <mergeCell ref="D47:E49"/>
    <mergeCell ref="F47:G49"/>
    <mergeCell ref="H47:I49"/>
    <mergeCell ref="D38:E40"/>
    <mergeCell ref="F32:G34"/>
    <mergeCell ref="D35:E37"/>
    <mergeCell ref="D32:E34"/>
    <mergeCell ref="F35:G37"/>
    <mergeCell ref="A56:A58"/>
    <mergeCell ref="C56:C58"/>
    <mergeCell ref="B56:B58"/>
    <mergeCell ref="B35:B37"/>
    <mergeCell ref="B38:B40"/>
    <mergeCell ref="B32:B34"/>
    <mergeCell ref="A47:A49"/>
    <mergeCell ref="A53:A55"/>
    <mergeCell ref="C53:C55"/>
    <mergeCell ref="C44:C46"/>
    <mergeCell ref="A50:A52"/>
    <mergeCell ref="B50:B52"/>
    <mergeCell ref="C50:C52"/>
    <mergeCell ref="A32:A34"/>
    <mergeCell ref="C32:C34"/>
    <mergeCell ref="A35:A37"/>
    <mergeCell ref="C35:C37"/>
    <mergeCell ref="A38:A40"/>
    <mergeCell ref="A41:A43"/>
    <mergeCell ref="C38:C40"/>
    <mergeCell ref="B47:B49"/>
    <mergeCell ref="C47:C49"/>
    <mergeCell ref="B44:B46"/>
    <mergeCell ref="A44:A46"/>
    <mergeCell ref="A85:P85"/>
    <mergeCell ref="B84:P84"/>
    <mergeCell ref="Q68:Q70"/>
    <mergeCell ref="Q65:Q67"/>
    <mergeCell ref="R68:R70"/>
    <mergeCell ref="R65:R67"/>
    <mergeCell ref="K59:L61"/>
    <mergeCell ref="F59:G61"/>
    <mergeCell ref="J59:J61"/>
    <mergeCell ref="P62:P64"/>
    <mergeCell ref="R62:R64"/>
    <mergeCell ref="Q62:Q64"/>
    <mergeCell ref="J62:J64"/>
    <mergeCell ref="K62:L64"/>
    <mergeCell ref="M62:M64"/>
    <mergeCell ref="J71:J73"/>
    <mergeCell ref="K71:L73"/>
    <mergeCell ref="M71:M73"/>
    <mergeCell ref="P71:P73"/>
    <mergeCell ref="F65:G67"/>
    <mergeCell ref="D65:E67"/>
    <mergeCell ref="B65:B67"/>
    <mergeCell ref="B68:B70"/>
    <mergeCell ref="C65:C67"/>
    <mergeCell ref="J53:J55"/>
    <mergeCell ref="K53:L55"/>
    <mergeCell ref="C59:C61"/>
    <mergeCell ref="H62:I64"/>
    <mergeCell ref="C62:C64"/>
    <mergeCell ref="H59:I61"/>
    <mergeCell ref="F41:G43"/>
    <mergeCell ref="D41:E43"/>
    <mergeCell ref="F62:G64"/>
    <mergeCell ref="K47:L49"/>
    <mergeCell ref="D53:E55"/>
    <mergeCell ref="J56:J58"/>
    <mergeCell ref="K56:L58"/>
    <mergeCell ref="H56:I58"/>
    <mergeCell ref="F56:G58"/>
    <mergeCell ref="F44:G46"/>
    <mergeCell ref="H44:I46"/>
    <mergeCell ref="J41:J43"/>
    <mergeCell ref="J47:J49"/>
    <mergeCell ref="D56:E58"/>
    <mergeCell ref="D59:E61"/>
    <mergeCell ref="H41:I43"/>
  </mergeCells>
  <conditionalFormatting sqref="O11">
    <cfRule type="expression" dxfId="51" priority="42" stopIfTrue="1">
      <formula>LEN(TRIM(O11))=0</formula>
    </cfRule>
  </conditionalFormatting>
  <conditionalFormatting sqref="O14">
    <cfRule type="expression" dxfId="50" priority="30" stopIfTrue="1">
      <formula>LEN(TRIM(O14))=0</formula>
    </cfRule>
  </conditionalFormatting>
  <conditionalFormatting sqref="O17:O18">
    <cfRule type="expression" dxfId="49" priority="29" stopIfTrue="1">
      <formula>LEN(TRIM(O17))=0</formula>
    </cfRule>
  </conditionalFormatting>
  <conditionalFormatting sqref="O20">
    <cfRule type="expression" dxfId="48" priority="27" stopIfTrue="1">
      <formula>LEN(TRIM(O20))=0</formula>
    </cfRule>
  </conditionalFormatting>
  <conditionalFormatting sqref="O23:O24">
    <cfRule type="expression" dxfId="47" priority="22" stopIfTrue="1">
      <formula>LEN(TRIM(O23))=0</formula>
    </cfRule>
  </conditionalFormatting>
  <conditionalFormatting sqref="O26:O27">
    <cfRule type="expression" dxfId="46" priority="35" stopIfTrue="1">
      <formula>LEN(TRIM(O26))=0</formula>
    </cfRule>
  </conditionalFormatting>
  <conditionalFormatting sqref="O29:O30">
    <cfRule type="expression" dxfId="45" priority="34" stopIfTrue="1">
      <formula>LEN(TRIM(O29))=0</formula>
    </cfRule>
  </conditionalFormatting>
  <conditionalFormatting sqref="O32:O33">
    <cfRule type="expression" dxfId="44" priority="23" stopIfTrue="1">
      <formula>LEN(TRIM(O32))=0</formula>
    </cfRule>
  </conditionalFormatting>
  <conditionalFormatting sqref="O35">
    <cfRule type="expression" dxfId="43" priority="26" stopIfTrue="1">
      <formula>LEN(TRIM(O35))=0</formula>
    </cfRule>
  </conditionalFormatting>
  <conditionalFormatting sqref="O38">
    <cfRule type="expression" dxfId="42" priority="25" stopIfTrue="1">
      <formula>LEN(TRIM(O38))=0</formula>
    </cfRule>
  </conditionalFormatting>
  <conditionalFormatting sqref="O44">
    <cfRule type="expression" dxfId="41" priority="33" stopIfTrue="1">
      <formula>LEN(TRIM(O44))=0</formula>
    </cfRule>
  </conditionalFormatting>
  <conditionalFormatting sqref="O53:O54">
    <cfRule type="expression" dxfId="40" priority="16">
      <formula>LEN(TRIM(O53))=0</formula>
    </cfRule>
  </conditionalFormatting>
  <conditionalFormatting sqref="O56:O57">
    <cfRule type="expression" dxfId="39" priority="28" stopIfTrue="1">
      <formula>LEN(TRIM(O56))=0</formula>
    </cfRule>
  </conditionalFormatting>
  <conditionalFormatting sqref="O62:O63">
    <cfRule type="expression" dxfId="38" priority="21" stopIfTrue="1">
      <formula>LEN(TRIM(O62))=0</formula>
    </cfRule>
  </conditionalFormatting>
  <conditionalFormatting sqref="O65:O66">
    <cfRule type="expression" dxfId="37" priority="31" stopIfTrue="1">
      <formula>LEN(TRIM(O65))=0</formula>
    </cfRule>
  </conditionalFormatting>
  <conditionalFormatting sqref="O68">
    <cfRule type="expression" dxfId="36" priority="24" stopIfTrue="1">
      <formula>LEN(TRIM(O68))=0</formula>
    </cfRule>
  </conditionalFormatting>
  <conditionalFormatting sqref="O71:O72">
    <cfRule type="expression" dxfId="35" priority="10" stopIfTrue="1">
      <formula>LEN(TRIM(O71))=0</formula>
    </cfRule>
  </conditionalFormatting>
  <conditionalFormatting sqref="P11:P13">
    <cfRule type="cellIs" dxfId="34" priority="40" stopIfTrue="1" operator="equal">
      <formula>"Sollvorgabe nicht erfüllt"</formula>
    </cfRule>
    <cfRule type="cellIs" dxfId="33" priority="41" stopIfTrue="1" operator="equal">
      <formula>"I.O."</formula>
    </cfRule>
  </conditionalFormatting>
  <conditionalFormatting sqref="P11:P16">
    <cfRule type="cellIs" dxfId="32" priority="37" stopIfTrue="1" operator="equal">
      <formula>"I.O. (Plausibilität unklar)"</formula>
    </cfRule>
  </conditionalFormatting>
  <conditionalFormatting sqref="P11:P34 P38:P73">
    <cfRule type="expression" dxfId="31" priority="12" stopIfTrue="1">
      <formula>OR(P11=$D$80,P11=$D$79)</formula>
    </cfRule>
    <cfRule type="cellIs" dxfId="30" priority="39" operator="equal">
      <formula>"Ausnahme (Plausibilität unklar)"</formula>
    </cfRule>
  </conditionalFormatting>
  <conditionalFormatting sqref="P14:P16">
    <cfRule type="cellIs" dxfId="29" priority="38" stopIfTrue="1" operator="equal">
      <formula>"I.O."</formula>
    </cfRule>
  </conditionalFormatting>
  <conditionalFormatting sqref="P14:P34 P38:P73">
    <cfRule type="cellIs" dxfId="28" priority="5" stopIfTrue="1" operator="equal">
      <formula>"Sollvorgabe nicht erfüllt"</formula>
    </cfRule>
  </conditionalFormatting>
  <conditionalFormatting sqref="P17:P34 P38:P73">
    <cfRule type="cellIs" dxfId="27" priority="6" stopIfTrue="1" operator="equal">
      <formula>"I.O. (Plausibilität unklar)"</formula>
    </cfRule>
    <cfRule type="cellIs" dxfId="26" priority="7" stopIfTrue="1" operator="equal">
      <formula>"I.O."</formula>
    </cfRule>
  </conditionalFormatting>
  <conditionalFormatting sqref="P29:P34">
    <cfRule type="cellIs" dxfId="25" priority="13" stopIfTrue="1" operator="equal">
      <formula>"I.O. (Plausibilität unklar)"</formula>
    </cfRule>
    <cfRule type="cellIs" dxfId="24" priority="14" stopIfTrue="1" operator="equal">
      <formula>"Sollvorgabe nicht erfüllt"</formula>
    </cfRule>
    <cfRule type="cellIs" dxfId="23" priority="15" stopIfTrue="1" operator="equal">
      <formula>"I.O."</formula>
    </cfRule>
  </conditionalFormatting>
  <conditionalFormatting sqref="P35:P37">
    <cfRule type="cellIs" dxfId="22" priority="2" operator="equal">
      <formula>"Sollvorgabe nicht erfüllt"</formula>
    </cfRule>
    <cfRule type="cellIs" dxfId="21" priority="3" operator="equal">
      <formula>"I.O."</formula>
    </cfRule>
    <cfRule type="expression" dxfId="20" priority="4">
      <formula>OR(P11=$D$80,P11=$D$79)</formula>
    </cfRule>
  </conditionalFormatting>
  <conditionalFormatting sqref="Q11:Q73">
    <cfRule type="notContainsBlanks" dxfId="19" priority="8" stopIfTrue="1">
      <formula>LEN(TRIM(Q11))&gt;0</formula>
    </cfRule>
    <cfRule type="expression" dxfId="18" priority="9" stopIfTrue="1">
      <formula>OR($P11="Unvollständig",$P11="Sollvorgabe nicht erfüllt",$P11="I.O. (Plausibilität unklar)",$P11="Ausnahme (Plausibilität unklar)",$P11="optional - unvollständig",$P11="optional - Sollvorgabe nicht erfüllt",$P11="optional - I.O. (Plausibilität unklar)", $P11="optional - I.O. (Plausibilität unklar)",$P11="optional - Ausnahme (Plausibilität unklar)")</formula>
    </cfRule>
  </conditionalFormatting>
  <dataValidations count="22">
    <dataValidation type="whole" showInputMessage="1" showErrorMessage="1" errorTitle="Eingabefehler" error="1. Tabellenblatt Basisdaten muss vollständig ausgefüllt sein!_x000a_2. Zähler muss eine positive ganze Zahl sein._x000a_3. Zähler kann nicht größer als Nenner sein." sqref="O26 O29 O53 O56 O62" xr:uid="{00000000-0002-0000-0800-000019000000}">
      <formula1>0</formula1>
      <formula2>IF(O27="",5000,O27)</formula2>
    </dataValidation>
    <dataValidation type="whole" showErrorMessage="1" errorTitle="Eingabefehler" error="_x000a_1. Tabellenblatt Basisdaten muss vollständig ausgefüllt sein!_x000a_1. Nenner muss eine pos. ganze Zahl sein._x000a_2. Nenner kann nicht &lt; als Zähler sein._x000a_3. Nenner kann nicht &gt; sein als die PF mit N+, M1 und nicht zuzuordnen." sqref="O72" xr:uid="{00000000-0002-0000-0800-000017000000}">
      <formula1>O71</formula1>
      <formula2>S72</formula2>
    </dataValidation>
    <dataValidation type="whole" showErrorMessage="1" errorTitle="Eingabefehler" error="1. Tabellenblatt Basisdaten muss vollständig ausgefüllt sein!_x000a_2. Zähler muss eine positive ganze Zahl sein._x000a_3. Zähler kann nicht größer als Nenner sein." sqref="O71" xr:uid="{00000000-0002-0000-0800-000016000000}">
      <formula1>0</formula1>
      <formula2>IF(O72="",5000,O72)</formula2>
    </dataValidation>
    <dataValidation type="custom" operator="equal" showInputMessage="1" showErrorMessage="1" errorTitle="Eingabefehler" error="1.Tabellenblatt Basisdaten muss vollständig ausgefüllt sein!_x000a_2.Nenner muss eine pos. ganze Zahl sein. _x000a_3.Nenner kann nicht kleiner als Zähler sein._x000a_4.Nenner kann nicht größer sein als Anzahl PF T1-T4, N+, nicht zuzuordnen." sqref="O27" xr:uid="{00000000-0002-0000-0800-000015000000}">
      <formula1>IF(ISNUMBER(O27),IF(O27&gt;0,IF(AND(O27&gt;=O26,O27&lt;=$S$27),O27,FALSE),FALSE),FALSE)</formula1>
    </dataValidation>
    <dataValidation type="whole" showInputMessage="1" showErrorMessage="1" errorTitle="Eingabefehler" error="1. Tabellenblatt Basisdaten muss vollständig ausgefüllt sein!_x000a_2.Nenner muss eine pos. ganze Zahl sein. _x000a_3.Nenner kann nicht kleiner als Zähler sein._x000a_4.Nenner kann nicht größer sein als Anzahl PF T1-T4, N+, nicht zuzuordnen." sqref="O30" xr:uid="{00000000-0002-0000-0800-000014000000}">
      <formula1>IF(O29="",0,O29)</formula1>
      <formula2>$S$30</formula2>
    </dataValidation>
    <dataValidation type="textLength" allowBlank="1" showInputMessage="1" showErrorMessage="1" errorTitle="Zeichenlänge" error="Minimal 30 Zeichen und max. 500 Zeichen." sqref="Q14:Q22 R11:R22 Q23:R71" xr:uid="{00000000-0002-0000-0800-000013000000}">
      <formula1>30</formula1>
      <formula2>500</formula2>
    </dataValidation>
    <dataValidation type="custom" showInputMessage="1" showErrorMessage="1" errorTitle="Eingabefehler" error="1. Tabellenblatt Basisdaten muss vollständig ausgefüllt sein!_x000a_1. Nenner muss eine positive ganze Zahl sein. _x000a_2. Nenner kann nicht kleiner als Zähler sein._x000a_3. Nenner kann nicht größer als Gesamt operierte PF mit BET sein." sqref="O54" xr:uid="{00000000-0002-0000-0800-000012000000}">
      <formula1>IF(ISNUMBER(O54),IF(O54&gt;0,IF(AND(O54&gt;=O53,O54&lt;=$S$54),O54,FALSE),FALSE),FALSE)</formula1>
    </dataValidation>
    <dataValidation type="whole" showInputMessage="1" showErrorMessage="1" errorTitle="Eingabefehler" error="1.Tabellenblatt Basisdaten muss vollständig ausgefüllt sein!_x000a_2. Zähler muss eine positive ganze Zahl sein._x000a_3. Zähler kann nicht größer als Nenner sein." sqref="O44" xr:uid="{00000000-0002-0000-0800-000011000000}">
      <formula1>0</formula1>
      <formula2>IF(O45="",5000,O45)</formula2>
    </dataValidation>
    <dataValidation showInputMessage="1" showErrorMessage="1" sqref="O45" xr:uid="{00000000-0002-0000-0800-000010000000}"/>
    <dataValidation type="whole" showInputMessage="1" showErrorMessage="1" errorTitle="Eingabefehler" error="1. Nenner muss eine positive ganze Zahl sein. _x000a_2. Nenner kann nicht kleiner als Zähler sein." sqref="O33" xr:uid="{00000000-0002-0000-0800-00000F000000}">
      <formula1>O32</formula1>
      <formula2>5000</formula2>
    </dataValidation>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Operierte Primärfälle." sqref="O57" xr:uid="{00000000-0002-0000-0800-00000E000000}">
      <formula1>IF(ISNUMBER(O57),IF(O57&gt;0,IF(AND(O57&gt;=O56,O57&lt;=$O$60),O57,FALSE),FALSE),FALSE)</formula1>
    </dataValidation>
    <dataValidation type="textLength" allowBlank="1" showInputMessage="1" showErrorMessage="1" errorTitle="Zeichenlänge" error="Minimal 30 Zeichen und max. 200 Zeichen." sqref="Q74:R81" xr:uid="{00000000-0002-0000-0800-00000D000000}">
      <formula1>30</formula1>
      <formula2>200</formula2>
    </dataValidation>
    <dataValidation type="whole" showInputMessage="1" showErrorMessage="1" errorTitle="Eingabefehler" error="1. Tabellenblatt Basisdaten muss vollständig ausgefüllt sein!_x000a_2. Nenner muss eine positive ganze Zahl sein._x000a_3. Nenner kann nicht kleiner als Zähler sein._x000a_4. Nenner kann nicht größer sein als Operative Primärfälle mit BET." sqref="O24 O63" xr:uid="{00000000-0002-0000-0800-00000A000000}">
      <formula1>O23</formula1>
      <formula2>S24</formula2>
    </dataValidation>
    <dataValidation showInputMessage="1" showErrorMessage="1" errorTitle="Eingabefehler" error="1. Tabellenblatt Basisdaten muss vollständig ausgefüllt sein!_x000a_2. Zähler muss eine positive ganze Zahl sein." sqref="O41" xr:uid="{00000000-0002-0000-0800-000009000000}"/>
    <dataValidation type="whole" showInputMessage="1" showErrorMessage="1" errorTitle="Eingabefehler" error="1. Tabellenblatt Basisdaten muss vollständig ausgefüllt sein!_x000a_2. Zähler muss eine positive ganze Zahl sein._x000a_3. Zähler kann nicht größer als Nenner sein." sqref="O23" xr:uid="{00000000-0002-0000-0800-000008000000}">
      <formula1>0</formula1>
      <formula2>IF(O24="",IF($O$47="",0,$O$47),O24)</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1 O20 O68 O14 O35 O38" xr:uid="{00000000-0002-0000-0800-000006000000}">
      <formula1>0</formula1>
      <formula2>IF(O12="",0,O12)</formula2>
    </dataValidation>
    <dataValidation type="textLength" allowBlank="1" showInputMessage="1" showErrorMessage="1" errorTitle="Zeichenlänge" error="Minimal 30 Zeichen und max. 500 Zeichen." promptTitle="Hinweis" prompt="Wenn die Datenqualität nicht &quot;I.O.&quot;, ist der Kennzahlenwert zu begründen." sqref="Q11:Q13" xr:uid="{00000000-0002-0000-0800-000005000000}">
      <formula1>30</formula1>
      <formula2>500</formula2>
    </dataValidation>
    <dataValidation errorStyle="information" allowBlank="1" showInputMessage="1" showErrorMessage="1" sqref="P11:P13" xr:uid="{00000000-0002-0000-0800-000004000000}"/>
    <dataValidation type="whole" showInputMessage="1" showErrorMessage="1" errorTitle="Eingabefehler" error="1. Zähler muss eine positive ganze Zahl sein._x000a_2. Zähler kann nicht größer als Nenner sein." sqref="O65 O17 O32" xr:uid="{00000000-0002-0000-0800-000003000000}">
      <formula1>0</formula1>
      <formula2>IF(O18="",5000,O18)</formula2>
    </dataValidation>
    <dataValidation type="whole" showInputMessage="1" showErrorMessage="1" errorTitle="Eingabefehler" error="1. Nenner muss eine positive ganze Zahl sein._x000a_2. Nenner kann nicht kleiner als Zähler sein." sqref="O18" xr:uid="{00000000-0002-0000-0800-000002000000}">
      <formula1>O17</formula1>
      <formula2>5000</formula2>
    </dataValidation>
    <dataValidation type="custom" operator="equal" showInputMessage="1" showErrorMessage="1" errorTitle="Eingabefehler" error="1. Nenner muss eine positive ganze Zahl sein. _x000a_2. Nenner kann nicht kleiner als Zähler sein." sqref="O66" xr:uid="{00000000-0002-0000-0800-000001000000}">
      <formula1>IF(ISNUMBER(O66),IF(O66&gt;0,IF(AND(O66&gt;=O65,O66&lt;5001),O66,FALSE),FALSE),FALSE)</formula1>
    </dataValidation>
    <dataValidation errorStyle="information" allowBlank="1" showInputMessage="1" showErrorMessage="1" errorTitle="Kennzahl" promptTitle="Kennzahl" sqref="A9:B10" xr:uid="{00000000-0002-0000-0800-000000000000}"/>
  </dataValidations>
  <hyperlinks>
    <hyperlink ref="A5" location="Inhaltsverzeichnis!A1" display="zurück zum Inhaltsverzeichnis" xr:uid="{33D98A7D-A2F4-476D-9579-B224B087E815}"/>
  </hyperlinks>
  <pageMargins left="0.39370078740157483" right="7.874015748031496E-2" top="0.59055118110236227" bottom="0.39370078740157483" header="0.11811023622047245" footer="0.11811023622047245"/>
  <pageSetup paperSize="9" scale="95" orientation="landscape" r:id="rId1"/>
  <headerFooter>
    <oddFooter xml:space="preserve">&amp;L&amp;"Arial,Regular"&amp;7&amp;F&amp;C&amp;"Arial,Regular"&amp;7 © DKG  Alle Rechte vorbehalten&amp;R&amp;"Arial,Regular"&amp;7&amp;P       </oddFooter>
  </headerFooter>
  <rowBreaks count="5" manualBreakCount="5">
    <brk id="22" max="15" man="1"/>
    <brk id="31" max="15" man="1"/>
    <brk id="43" max="15" man="1"/>
    <brk id="55" max="15" man="1"/>
    <brk id="70" max="15" man="1"/>
  </rowBreaks>
  <drawing r:id="rId2"/>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52FD5-D2D8-4650-9129-32F77C0CD8B0}">
  <dimension ref="A1:K26"/>
  <sheetViews>
    <sheetView showGridLines="0" showRuler="0" zoomScaleNormal="100" zoomScaleSheetLayoutView="100" workbookViewId="0">
      <pane ySplit="3" topLeftCell="A11" activePane="bottomLeft" state="frozen"/>
      <selection pane="bottomLeft" activeCell="N13" sqref="N13"/>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1403</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1401</v>
      </c>
      <c r="C5" s="864"/>
      <c r="D5" s="864"/>
      <c r="E5" s="864"/>
      <c r="F5" s="864"/>
      <c r="G5" s="864"/>
      <c r="H5" s="864"/>
      <c r="I5" s="864"/>
      <c r="J5" s="864"/>
    </row>
    <row r="7" spans="1:11" ht="30.75" customHeight="1" x14ac:dyDescent="0.2">
      <c r="B7" s="1239" t="s">
        <v>1265</v>
      </c>
      <c r="C7" s="1251"/>
      <c r="D7" s="1259" t="s">
        <v>1402</v>
      </c>
      <c r="E7" s="1260"/>
      <c r="F7" s="1260"/>
      <c r="G7" s="1260"/>
      <c r="H7" s="1260"/>
      <c r="I7" s="1260"/>
      <c r="J7" s="1260"/>
    </row>
    <row r="8" spans="1:11" ht="26.25" customHeight="1" x14ac:dyDescent="0.2">
      <c r="B8" s="1239" t="s">
        <v>1267</v>
      </c>
      <c r="C8" s="1251"/>
      <c r="D8" s="1258" t="s">
        <v>1415</v>
      </c>
      <c r="E8" s="1253"/>
      <c r="F8" s="1253"/>
      <c r="G8" s="1253"/>
      <c r="H8" s="1253"/>
      <c r="I8" s="1253"/>
      <c r="J8" s="1254"/>
    </row>
    <row r="9" spans="1:11" ht="28.5" customHeight="1" x14ac:dyDescent="0.2">
      <c r="B9" s="1239" t="s">
        <v>1269</v>
      </c>
      <c r="C9" s="1251"/>
      <c r="D9" s="1252" t="s">
        <v>438</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1404</v>
      </c>
      <c r="E12" s="1241"/>
      <c r="F12" s="1241"/>
      <c r="G12" s="1241"/>
      <c r="H12" s="1241"/>
      <c r="I12" s="1241"/>
      <c r="J12" s="1242"/>
    </row>
    <row r="13" spans="1:11" ht="27.75" customHeight="1" x14ac:dyDescent="0.2">
      <c r="B13" s="1239" t="s">
        <v>1272</v>
      </c>
      <c r="C13" s="1239"/>
      <c r="D13" s="1240" t="s">
        <v>1405</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1406</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1407</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9.25" customHeight="1" x14ac:dyDescent="0.2">
      <c r="B20" s="1246"/>
      <c r="C20" s="1247" t="s">
        <v>1532</v>
      </c>
      <c r="D20" s="1248"/>
      <c r="E20" s="1248"/>
      <c r="F20" s="1248"/>
      <c r="G20" s="1248"/>
      <c r="H20" s="1248"/>
      <c r="I20" s="1248"/>
      <c r="J20" s="1249"/>
    </row>
    <row r="21" spans="2:11" ht="29.25" customHeight="1" x14ac:dyDescent="0.2">
      <c r="B21" s="1246"/>
      <c r="C21" s="1232" t="s">
        <v>139</v>
      </c>
      <c r="D21" s="1233"/>
      <c r="E21" s="326" t="s">
        <v>17</v>
      </c>
      <c r="F21" s="1250" t="s">
        <v>440</v>
      </c>
      <c r="G21" s="1250"/>
      <c r="H21" s="1232" t="s">
        <v>440</v>
      </c>
      <c r="I21" s="1236"/>
      <c r="J21" s="1233"/>
    </row>
    <row r="22" spans="2:11" ht="132.75" customHeight="1" x14ac:dyDescent="0.2">
      <c r="B22" s="1246"/>
      <c r="C22" s="1232" t="s">
        <v>143</v>
      </c>
      <c r="D22" s="1233"/>
      <c r="E22" s="326" t="s">
        <v>26</v>
      </c>
      <c r="F22" s="1234" t="s">
        <v>144</v>
      </c>
      <c r="G22" s="1234"/>
      <c r="H22" s="1235" t="s">
        <v>1200</v>
      </c>
      <c r="I22" s="1236"/>
      <c r="J22" s="1233"/>
    </row>
    <row r="23" spans="2:11" customFormat="1" ht="30.75" customHeight="1" x14ac:dyDescent="0.25"/>
    <row r="24" spans="2:11" ht="22.5" x14ac:dyDescent="0.2">
      <c r="B24" s="249"/>
      <c r="C24" s="1244" t="s">
        <v>1273</v>
      </c>
      <c r="D24" s="1245"/>
      <c r="E24" s="123" t="s">
        <v>1274</v>
      </c>
      <c r="F24" s="1244" t="s">
        <v>1275</v>
      </c>
      <c r="G24" s="1245"/>
      <c r="H24" s="1244" t="s">
        <v>1276</v>
      </c>
      <c r="I24" s="1245"/>
      <c r="J24" s="1245"/>
      <c r="K24" s="256"/>
    </row>
    <row r="25" spans="2:11" ht="30.75" customHeight="1" x14ac:dyDescent="0.2">
      <c r="B25" s="717" t="s">
        <v>1408</v>
      </c>
      <c r="C25" s="1237"/>
      <c r="D25" s="1237"/>
      <c r="E25" s="1237"/>
      <c r="F25" s="1237"/>
      <c r="G25" s="1237"/>
      <c r="H25" s="1237"/>
      <c r="I25" s="1237"/>
      <c r="J25" s="1238"/>
      <c r="K25" s="256"/>
    </row>
    <row r="26" spans="2:11" ht="13.5" customHeight="1" x14ac:dyDescent="0.2">
      <c r="B26" s="405"/>
      <c r="C26" s="406"/>
      <c r="D26" s="406"/>
      <c r="E26" s="406"/>
      <c r="F26" s="406"/>
      <c r="G26" s="406"/>
      <c r="H26" s="406"/>
      <c r="I26" s="406"/>
      <c r="J26" s="406"/>
      <c r="K26" s="256"/>
    </row>
  </sheetData>
  <sheetProtection algorithmName="SHA-512" hashValue="cfISmmQCXaSlmPSxZx4YufKDQtrdkZR0kUdLUw6EieQ7QZbSDEnA3uobP/E9IHAyxXFlX3t3KGuXS5arZcYiGQ==" saltValue="saQtrH/AL/fFsgRGoGoK5g==" spinCount="100000" sheet="1" objects="1" scenarios="1" formatColumns="0" formatRows="0"/>
  <mergeCells count="32">
    <mergeCell ref="B8:C8"/>
    <mergeCell ref="D8:J8"/>
    <mergeCell ref="B1:F1"/>
    <mergeCell ref="B2:D2"/>
    <mergeCell ref="B5:J5"/>
    <mergeCell ref="B7:C7"/>
    <mergeCell ref="D7:J7"/>
    <mergeCell ref="C21:D21"/>
    <mergeCell ref="F21:G21"/>
    <mergeCell ref="H21:J21"/>
    <mergeCell ref="B9:C9"/>
    <mergeCell ref="D9:J9"/>
    <mergeCell ref="B10:C10"/>
    <mergeCell ref="D10:J10"/>
    <mergeCell ref="B12:C12"/>
    <mergeCell ref="D12:J12"/>
    <mergeCell ref="C22:D22"/>
    <mergeCell ref="F22:G22"/>
    <mergeCell ref="H22:J22"/>
    <mergeCell ref="B25:J25"/>
    <mergeCell ref="B13:C13"/>
    <mergeCell ref="D13:J13"/>
    <mergeCell ref="B16:J16"/>
    <mergeCell ref="B18:J18"/>
    <mergeCell ref="C19:D19"/>
    <mergeCell ref="F19:G19"/>
    <mergeCell ref="H19:J19"/>
    <mergeCell ref="C24:D24"/>
    <mergeCell ref="F24:G24"/>
    <mergeCell ref="H24:J24"/>
    <mergeCell ref="B20:B22"/>
    <mergeCell ref="C20:J20"/>
  </mergeCells>
  <hyperlinks>
    <hyperlink ref="B2" location="Inhaltsverzeichnis!A1" display="zurück zum Inhaltsverzeichnis" xr:uid="{27315E99-1DF0-496E-B93D-D89B9849A753}"/>
    <hyperlink ref="B2:C2" location="Inhaltsverzeichnis!A1" display="Inhaltsverzeichnis (Table of contents)" xr:uid="{DCA75E33-616C-4479-A929-082BDDCA544C}"/>
    <hyperlink ref="B2:D2" location="Inhaltsverzeichnis!A1" display="Inhaltsverzeichnis (Table of contents)" xr:uid="{B3BA7F94-35CC-4E31-8BA1-DB584A123BD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078A-470B-40C9-8D4F-323130B943D1}">
  <dimension ref="A1:K25"/>
  <sheetViews>
    <sheetView showGridLines="0" showRuler="0" zoomScaleNormal="100" zoomScaleSheetLayoutView="100" workbookViewId="0">
      <pane ySplit="3" topLeftCell="A22"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2053</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1409</v>
      </c>
      <c r="C5" s="864"/>
      <c r="D5" s="864"/>
      <c r="E5" s="864"/>
      <c r="F5" s="864"/>
      <c r="G5" s="864"/>
      <c r="H5" s="864"/>
      <c r="I5" s="864"/>
      <c r="J5" s="864"/>
    </row>
    <row r="7" spans="1:11" ht="30.75" customHeight="1" x14ac:dyDescent="0.2">
      <c r="B7" s="1239" t="s">
        <v>1265</v>
      </c>
      <c r="C7" s="1251"/>
      <c r="D7" s="1259" t="s">
        <v>1410</v>
      </c>
      <c r="E7" s="1260"/>
      <c r="F7" s="1260"/>
      <c r="G7" s="1260"/>
      <c r="H7" s="1260"/>
      <c r="I7" s="1260"/>
      <c r="J7" s="1260"/>
    </row>
    <row r="8" spans="1:11" ht="26.25" customHeight="1" x14ac:dyDescent="0.2">
      <c r="B8" s="1239" t="s">
        <v>1267</v>
      </c>
      <c r="C8" s="1251"/>
      <c r="D8" s="1258" t="s">
        <v>1411</v>
      </c>
      <c r="E8" s="1253"/>
      <c r="F8" s="1253"/>
      <c r="G8" s="1253"/>
      <c r="H8" s="1253"/>
      <c r="I8" s="1253"/>
      <c r="J8" s="1254"/>
    </row>
    <row r="9" spans="1:11" ht="28.5" customHeight="1" x14ac:dyDescent="0.2">
      <c r="B9" s="1239" t="s">
        <v>1269</v>
      </c>
      <c r="C9" s="1251"/>
      <c r="D9" s="1252" t="s">
        <v>1035</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1850</v>
      </c>
      <c r="E12" s="1241"/>
      <c r="F12" s="1241"/>
      <c r="G12" s="1241"/>
      <c r="H12" s="1241"/>
      <c r="I12" s="1241"/>
      <c r="J12" s="1242"/>
    </row>
    <row r="13" spans="1:11" ht="27.75" customHeight="1" x14ac:dyDescent="0.2">
      <c r="B13" s="1239" t="s">
        <v>1272</v>
      </c>
      <c r="C13" s="1239"/>
      <c r="D13" s="1240" t="s">
        <v>1266</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1412</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1413</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1246"/>
      <c r="C20" s="1247" t="s">
        <v>1532</v>
      </c>
      <c r="D20" s="1248"/>
      <c r="E20" s="1248"/>
      <c r="F20" s="1248"/>
      <c r="G20" s="1248"/>
      <c r="H20" s="1248"/>
      <c r="I20" s="1248"/>
      <c r="J20" s="1249"/>
    </row>
    <row r="21" spans="2:11" ht="30" customHeight="1" x14ac:dyDescent="0.2">
      <c r="B21" s="1246"/>
      <c r="C21" s="1232" t="s">
        <v>139</v>
      </c>
      <c r="D21" s="1233"/>
      <c r="E21" s="326" t="s">
        <v>17</v>
      </c>
      <c r="F21" s="1250" t="s">
        <v>440</v>
      </c>
      <c r="G21" s="1250"/>
      <c r="H21" s="1232" t="s">
        <v>440</v>
      </c>
      <c r="I21" s="1236"/>
      <c r="J21" s="1233"/>
    </row>
    <row r="22" spans="2:11" ht="102" customHeight="1" x14ac:dyDescent="0.2">
      <c r="B22" s="1246"/>
      <c r="C22" s="1232" t="s">
        <v>143</v>
      </c>
      <c r="D22" s="1233"/>
      <c r="E22" s="326" t="s">
        <v>26</v>
      </c>
      <c r="F22" s="1234" t="s">
        <v>144</v>
      </c>
      <c r="G22" s="1234"/>
      <c r="H22" s="1235" t="s">
        <v>1196</v>
      </c>
      <c r="I22" s="1236"/>
      <c r="J22" s="1233"/>
    </row>
    <row r="23" spans="2:11" customFormat="1" ht="27.75" customHeight="1" x14ac:dyDescent="0.25"/>
    <row r="24" spans="2:11" ht="22.5" x14ac:dyDescent="0.2">
      <c r="B24" s="249"/>
      <c r="C24" s="1244" t="s">
        <v>1273</v>
      </c>
      <c r="D24" s="1245"/>
      <c r="E24" s="123" t="s">
        <v>1274</v>
      </c>
      <c r="F24" s="1244" t="s">
        <v>1275</v>
      </c>
      <c r="G24" s="1245"/>
      <c r="H24" s="1244" t="s">
        <v>1276</v>
      </c>
      <c r="I24" s="1245"/>
      <c r="J24" s="1245"/>
      <c r="K24" s="256"/>
    </row>
    <row r="25" spans="2:11" ht="30.75" customHeight="1" x14ac:dyDescent="0.2">
      <c r="B25" s="717" t="s">
        <v>1414</v>
      </c>
      <c r="C25" s="1237"/>
      <c r="D25" s="1237"/>
      <c r="E25" s="1237"/>
      <c r="F25" s="1237"/>
      <c r="G25" s="1237"/>
      <c r="H25" s="1237"/>
      <c r="I25" s="1237"/>
      <c r="J25" s="1238"/>
      <c r="K25" s="256"/>
    </row>
  </sheetData>
  <sheetProtection algorithmName="SHA-512" hashValue="OiiVk5ZNfL71oYZ95gDIduGaU+xnSkk5pzSe/LXVOhlYIcszg1zpfR40IHS+9WqpY328xA/ewuULxboMoY6iAw==" saltValue="BbxjIrEg9f40emwyBD7PMA==" spinCount="100000" sheet="1" objects="1" scenarios="1" formatColumns="0" formatRows="0"/>
  <mergeCells count="32">
    <mergeCell ref="B25:J25"/>
    <mergeCell ref="B13:C13"/>
    <mergeCell ref="D13:J13"/>
    <mergeCell ref="B16:J16"/>
    <mergeCell ref="B18:J18"/>
    <mergeCell ref="C19:D19"/>
    <mergeCell ref="F19:G19"/>
    <mergeCell ref="H19:J19"/>
    <mergeCell ref="C24:D24"/>
    <mergeCell ref="F24:G24"/>
    <mergeCell ref="H24:J24"/>
    <mergeCell ref="B20:B22"/>
    <mergeCell ref="C20:J20"/>
    <mergeCell ref="C21:D21"/>
    <mergeCell ref="F21:G21"/>
    <mergeCell ref="H21:J21"/>
    <mergeCell ref="B1:F1"/>
    <mergeCell ref="B2:D2"/>
    <mergeCell ref="B5:J5"/>
    <mergeCell ref="B7:C7"/>
    <mergeCell ref="D7:J7"/>
    <mergeCell ref="C22:D22"/>
    <mergeCell ref="F22:G22"/>
    <mergeCell ref="H22:J22"/>
    <mergeCell ref="B8:C8"/>
    <mergeCell ref="D8:J8"/>
    <mergeCell ref="B9:C9"/>
    <mergeCell ref="D9:J9"/>
    <mergeCell ref="B10:C10"/>
    <mergeCell ref="D10:J10"/>
    <mergeCell ref="B12:C12"/>
    <mergeCell ref="D12:J12"/>
  </mergeCells>
  <hyperlinks>
    <hyperlink ref="B2" location="Inhaltsverzeichnis!A1" display="zurück zum Inhaltsverzeichnis" xr:uid="{9AE8A020-730E-41AB-8D7B-E19EE737A52E}"/>
    <hyperlink ref="B2:C2" location="Inhaltsverzeichnis!A1" display="Inhaltsverzeichnis (Table of contents)" xr:uid="{F28A0092-E2AD-4E7B-A41A-FE4D9C0A82BF}"/>
    <hyperlink ref="B2:D2" location="Inhaltsverzeichnis!A1" display="Inhaltsverzeichnis (Table of contents)" xr:uid="{1154B757-0C99-43D8-AF5E-1C064DC26D6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8EDF6-8CCC-473C-8F85-73628B68A661}">
  <dimension ref="A1:K31"/>
  <sheetViews>
    <sheetView showGridLines="0" showRuler="0" zoomScaleNormal="100" zoomScaleSheetLayoutView="100" workbookViewId="0">
      <pane ySplit="3" topLeftCell="A4" activePane="bottomLeft" state="frozen"/>
      <selection pane="bottomLeft" activeCell="L7" sqref="L7"/>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6.28515625" style="93" customWidth="1"/>
    <col min="11" max="11" width="11" style="93" bestFit="1" customWidth="1"/>
    <col min="12" max="16384" width="9" style="93"/>
  </cols>
  <sheetData>
    <row r="1" spans="1:11" ht="36" customHeight="1" x14ac:dyDescent="0.25">
      <c r="B1" s="812" t="s">
        <v>1421</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1416</v>
      </c>
      <c r="C5" s="864"/>
      <c r="D5" s="864"/>
      <c r="E5" s="864"/>
      <c r="F5" s="864"/>
      <c r="G5" s="864"/>
      <c r="H5" s="864"/>
      <c r="I5" s="864"/>
      <c r="J5" s="864"/>
    </row>
    <row r="7" spans="1:11" ht="30.75" customHeight="1" x14ac:dyDescent="0.2">
      <c r="B7" s="1239" t="s">
        <v>1265</v>
      </c>
      <c r="C7" s="1251"/>
      <c r="D7" s="1259" t="s">
        <v>1420</v>
      </c>
      <c r="E7" s="1260"/>
      <c r="F7" s="1260"/>
      <c r="G7" s="1260"/>
      <c r="H7" s="1260"/>
      <c r="I7" s="1260"/>
      <c r="J7" s="1260"/>
    </row>
    <row r="8" spans="1:11" ht="26.25" customHeight="1" x14ac:dyDescent="0.2">
      <c r="B8" s="1239" t="s">
        <v>1267</v>
      </c>
      <c r="C8" s="1251"/>
      <c r="D8" s="1258" t="s">
        <v>1422</v>
      </c>
      <c r="E8" s="1253"/>
      <c r="F8" s="1253"/>
      <c r="G8" s="1253"/>
      <c r="H8" s="1253"/>
      <c r="I8" s="1253"/>
      <c r="J8" s="1254"/>
    </row>
    <row r="9" spans="1:11" ht="28.5" customHeight="1" x14ac:dyDescent="0.2">
      <c r="B9" s="1239" t="s">
        <v>1269</v>
      </c>
      <c r="C9" s="1251"/>
      <c r="D9" s="1258" t="s">
        <v>1423</v>
      </c>
      <c r="E9" s="1253"/>
      <c r="F9" s="1253"/>
      <c r="G9" s="1253"/>
      <c r="H9" s="1253"/>
      <c r="I9" s="1253"/>
      <c r="J9" s="1254"/>
    </row>
    <row r="10" spans="1:11" ht="27.75" customHeight="1" x14ac:dyDescent="0.2">
      <c r="B10" s="1239" t="s">
        <v>1270</v>
      </c>
      <c r="C10" s="1251"/>
      <c r="D10" s="1255" t="s">
        <v>877</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1424</v>
      </c>
      <c r="E12" s="1241"/>
      <c r="F12" s="1241"/>
      <c r="G12" s="1241"/>
      <c r="H12" s="1241"/>
      <c r="I12" s="1241"/>
      <c r="J12" s="1242"/>
    </row>
    <row r="13" spans="1:11" ht="29.25" customHeight="1" x14ac:dyDescent="0.2">
      <c r="B13" s="1239" t="s">
        <v>1272</v>
      </c>
      <c r="C13" s="1239"/>
      <c r="D13" s="1240" t="s">
        <v>2206</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1417</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1418</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1246"/>
      <c r="C20" s="1247" t="s">
        <v>1532</v>
      </c>
      <c r="D20" s="1248"/>
      <c r="E20" s="1248"/>
      <c r="F20" s="1248"/>
      <c r="G20" s="1248"/>
      <c r="H20" s="1248"/>
      <c r="I20" s="1248"/>
      <c r="J20" s="1249"/>
    </row>
    <row r="21" spans="2:11" ht="32.25" customHeight="1" x14ac:dyDescent="0.2">
      <c r="B21" s="1246"/>
      <c r="C21" s="1232" t="s">
        <v>139</v>
      </c>
      <c r="D21" s="1233"/>
      <c r="E21" s="326" t="s">
        <v>17</v>
      </c>
      <c r="F21" s="1250" t="s">
        <v>440</v>
      </c>
      <c r="G21" s="1250"/>
      <c r="H21" s="1232" t="s">
        <v>440</v>
      </c>
      <c r="I21" s="1236"/>
      <c r="J21" s="1233"/>
    </row>
    <row r="22" spans="2:11" ht="97.9" customHeight="1" x14ac:dyDescent="0.2">
      <c r="B22" s="1246"/>
      <c r="C22" s="1232" t="s">
        <v>143</v>
      </c>
      <c r="D22" s="1233"/>
      <c r="E22" s="326" t="s">
        <v>26</v>
      </c>
      <c r="F22" s="1234" t="s">
        <v>144</v>
      </c>
      <c r="G22" s="1234"/>
      <c r="H22" s="1235" t="s">
        <v>2102</v>
      </c>
      <c r="I22" s="1236"/>
      <c r="J22" s="1233"/>
      <c r="K22" s="384"/>
    </row>
    <row r="23" spans="2:11" x14ac:dyDescent="0.2">
      <c r="C23" s="270"/>
    </row>
    <row r="24" spans="2:11" ht="27.75" customHeight="1" x14ac:dyDescent="0.2">
      <c r="B24" s="1268" t="s">
        <v>1419</v>
      </c>
      <c r="C24" s="1268"/>
      <c r="D24" s="1268"/>
      <c r="E24" s="1268"/>
      <c r="F24" s="1268"/>
      <c r="G24" s="1268"/>
      <c r="H24" s="1268"/>
      <c r="I24" s="1268"/>
      <c r="J24" s="1268"/>
    </row>
    <row r="25" spans="2:11" ht="22.5" x14ac:dyDescent="0.2">
      <c r="B25" s="249"/>
      <c r="C25" s="1244" t="s">
        <v>1273</v>
      </c>
      <c r="D25" s="1245"/>
      <c r="E25" s="123" t="s">
        <v>1274</v>
      </c>
      <c r="F25" s="1244" t="s">
        <v>1275</v>
      </c>
      <c r="G25" s="1245"/>
      <c r="H25" s="1244" t="s">
        <v>1276</v>
      </c>
      <c r="I25" s="1245"/>
      <c r="J25" s="1245"/>
      <c r="K25" s="256"/>
    </row>
    <row r="26" spans="2:11" ht="29.25" customHeight="1" x14ac:dyDescent="0.2">
      <c r="B26" s="1265" t="s">
        <v>1546</v>
      </c>
      <c r="C26" s="1266"/>
      <c r="D26" s="1266"/>
      <c r="E26" s="1266"/>
      <c r="F26" s="1266"/>
      <c r="G26" s="1266"/>
      <c r="H26" s="1266"/>
      <c r="I26" s="1266"/>
      <c r="J26" s="1267"/>
      <c r="K26" s="256"/>
    </row>
    <row r="28" spans="2:11" ht="15.75" thickBot="1" x14ac:dyDescent="0.3">
      <c r="B28" s="1261" t="s">
        <v>2222</v>
      </c>
      <c r="C28" s="1261"/>
      <c r="D28" s="1261"/>
      <c r="E28" s="1261"/>
      <c r="F28" s="1261"/>
      <c r="G28" s="1261"/>
      <c r="H28" s="1261"/>
      <c r="I28" s="1261"/>
      <c r="J28" s="1261"/>
    </row>
    <row r="29" spans="2:11" x14ac:dyDescent="0.2">
      <c r="B29" s="1262"/>
      <c r="C29" s="1262"/>
      <c r="D29" s="1262"/>
      <c r="E29" s="1262"/>
      <c r="F29" s="1262"/>
    </row>
    <row r="30" spans="2:11" ht="25.5" customHeight="1" x14ac:dyDescent="0.2">
      <c r="B30" s="738" t="s">
        <v>2223</v>
      </c>
      <c r="C30" s="1263"/>
      <c r="D30" s="1263"/>
      <c r="E30" s="1263"/>
      <c r="F30" s="1264"/>
      <c r="G30" s="738" t="s">
        <v>2224</v>
      </c>
      <c r="H30" s="1263"/>
      <c r="I30" s="1263"/>
      <c r="J30" s="1264"/>
    </row>
    <row r="31" spans="2:11" ht="68.25" customHeight="1" x14ac:dyDescent="0.2">
      <c r="B31" s="703" t="s">
        <v>2225</v>
      </c>
      <c r="C31" s="894"/>
      <c r="D31" s="894"/>
      <c r="E31" s="894"/>
      <c r="F31" s="894"/>
      <c r="G31" s="703" t="s">
        <v>2226</v>
      </c>
      <c r="H31" s="894"/>
      <c r="I31" s="894"/>
      <c r="J31" s="894"/>
    </row>
  </sheetData>
  <sheetProtection algorithmName="SHA-512" hashValue="yBflYHT2igb0KJhCSQNvHbHnuT+9vFP1VIvfWog1etPCQ70QV2A8Fhke1UrUGgwOHSYJQmhCtRKJtr2swoGrjA==" saltValue="8xKvpmlbUiOjNMUklYALWQ==" spinCount="100000" sheet="1" objects="1" scenarios="1" formatColumns="0" formatRows="0"/>
  <mergeCells count="39">
    <mergeCell ref="B16:J16"/>
    <mergeCell ref="B18:J18"/>
    <mergeCell ref="C19:D19"/>
    <mergeCell ref="F19:G19"/>
    <mergeCell ref="H19:J19"/>
    <mergeCell ref="B20:B22"/>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26:J26"/>
    <mergeCell ref="B24:J24"/>
    <mergeCell ref="C25:D25"/>
    <mergeCell ref="F25:G25"/>
    <mergeCell ref="H25:J25"/>
    <mergeCell ref="C20:J20"/>
    <mergeCell ref="C21:D21"/>
    <mergeCell ref="C22:D22"/>
    <mergeCell ref="F22:G22"/>
    <mergeCell ref="H22:J22"/>
    <mergeCell ref="F21:G21"/>
    <mergeCell ref="H21:J21"/>
    <mergeCell ref="B28:J28"/>
    <mergeCell ref="B29:F29"/>
    <mergeCell ref="B30:F30"/>
    <mergeCell ref="G30:J30"/>
    <mergeCell ref="B31:F31"/>
    <mergeCell ref="G31:J31"/>
  </mergeCells>
  <hyperlinks>
    <hyperlink ref="B2" location="Inhaltsverzeichnis!A1" display="zurück zum Inhaltsverzeichnis" xr:uid="{14210871-9A47-4FA1-B319-5A9AABCCA030}"/>
    <hyperlink ref="B2:C2" location="Inhaltsverzeichnis!A1" display="Inhaltsverzeichnis (Table of contents)" xr:uid="{18D300F9-6BE8-49E2-A5CE-EAEDBFB19ED1}"/>
    <hyperlink ref="B2:D2" location="Inhaltsverzeichnis!A1" display="Inhaltsverzeichnis (Table of contents)" xr:uid="{5A53455A-B620-4062-8D28-6E718765F17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9E8E-B433-436C-8E07-DEFF335F8463}">
  <dimension ref="A1:P25"/>
  <sheetViews>
    <sheetView showGridLines="0" showRuler="0" zoomScaleNormal="100" zoomScaleSheetLayoutView="100" workbookViewId="0">
      <pane ySplit="3" topLeftCell="A4" activePane="bottomLeft" state="frozen"/>
      <selection pane="bottomLeft" activeCell="L6" sqref="L6"/>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1430</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1425</v>
      </c>
      <c r="C5" s="864"/>
      <c r="D5" s="864"/>
      <c r="E5" s="864"/>
      <c r="F5" s="864"/>
      <c r="G5" s="864"/>
      <c r="H5" s="864"/>
      <c r="I5" s="864"/>
      <c r="J5" s="864"/>
    </row>
    <row r="7" spans="1:11" ht="30.75" customHeight="1" x14ac:dyDescent="0.2">
      <c r="B7" s="1239" t="s">
        <v>1265</v>
      </c>
      <c r="C7" s="1251"/>
      <c r="D7" s="1259" t="s">
        <v>1431</v>
      </c>
      <c r="E7" s="1260"/>
      <c r="F7" s="1260"/>
      <c r="G7" s="1260"/>
      <c r="H7" s="1260"/>
      <c r="I7" s="1260"/>
      <c r="J7" s="1260"/>
    </row>
    <row r="8" spans="1:11" ht="26.25" customHeight="1" x14ac:dyDescent="0.2">
      <c r="B8" s="1239" t="s">
        <v>1267</v>
      </c>
      <c r="C8" s="1251"/>
      <c r="D8" s="1258" t="s">
        <v>1432</v>
      </c>
      <c r="E8" s="1253"/>
      <c r="F8" s="1253"/>
      <c r="G8" s="1253"/>
      <c r="H8" s="1253"/>
      <c r="I8" s="1253"/>
      <c r="J8" s="1254"/>
    </row>
    <row r="9" spans="1:11" ht="28.5" customHeight="1" x14ac:dyDescent="0.2">
      <c r="B9" s="1239" t="s">
        <v>1269</v>
      </c>
      <c r="C9" s="1251"/>
      <c r="D9" s="1252" t="s">
        <v>1429</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1433</v>
      </c>
      <c r="E12" s="1241"/>
      <c r="F12" s="1241"/>
      <c r="G12" s="1241"/>
      <c r="H12" s="1241"/>
      <c r="I12" s="1241"/>
      <c r="J12" s="1242"/>
    </row>
    <row r="13" spans="1:11" ht="27.75" customHeight="1" x14ac:dyDescent="0.2">
      <c r="B13" s="1239" t="s">
        <v>1272</v>
      </c>
      <c r="C13" s="1239"/>
      <c r="D13" s="1240" t="s">
        <v>1851</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1426</v>
      </c>
      <c r="C16" s="864"/>
      <c r="D16" s="864"/>
      <c r="E16" s="864"/>
      <c r="F16" s="864"/>
      <c r="G16" s="864"/>
      <c r="H16" s="864"/>
      <c r="I16" s="864"/>
      <c r="J16" s="864"/>
    </row>
    <row r="17" spans="2:16" ht="15" x14ac:dyDescent="0.25">
      <c r="B17" s="103"/>
      <c r="C17" s="103"/>
      <c r="D17" s="103"/>
      <c r="E17" s="103"/>
      <c r="F17" s="103"/>
      <c r="G17" s="103"/>
      <c r="H17" s="103"/>
      <c r="I17" s="103"/>
      <c r="J17" s="103"/>
    </row>
    <row r="18" spans="2:16" ht="27.75" customHeight="1" x14ac:dyDescent="0.2">
      <c r="B18" s="1243" t="s">
        <v>1427</v>
      </c>
      <c r="C18" s="1243"/>
      <c r="D18" s="1243"/>
      <c r="E18" s="1243"/>
      <c r="F18" s="1243"/>
      <c r="G18" s="1243"/>
      <c r="H18" s="1243"/>
      <c r="I18" s="1243"/>
      <c r="J18" s="1243"/>
    </row>
    <row r="19" spans="2:16" ht="25.5" customHeight="1" x14ac:dyDescent="0.2">
      <c r="B19" s="249"/>
      <c r="C19" s="1244" t="s">
        <v>1273</v>
      </c>
      <c r="D19" s="1245"/>
      <c r="E19" s="123" t="s">
        <v>1274</v>
      </c>
      <c r="F19" s="1244" t="s">
        <v>1275</v>
      </c>
      <c r="G19" s="1245"/>
      <c r="H19" s="1244" t="s">
        <v>1276</v>
      </c>
      <c r="I19" s="1245"/>
      <c r="J19" s="1245"/>
      <c r="K19" s="256"/>
    </row>
    <row r="20" spans="2:16" ht="28.5" customHeight="1" x14ac:dyDescent="0.2">
      <c r="B20" s="1269"/>
      <c r="C20" s="729" t="s">
        <v>1877</v>
      </c>
      <c r="D20" s="730"/>
      <c r="E20" s="730"/>
      <c r="F20" s="730"/>
      <c r="G20" s="730"/>
      <c r="H20" s="730"/>
      <c r="I20" s="730"/>
      <c r="J20" s="731"/>
      <c r="K20" s="256"/>
    </row>
    <row r="21" spans="2:16" ht="211.5" customHeight="1" x14ac:dyDescent="0.2">
      <c r="B21" s="1270"/>
      <c r="C21" s="703" t="s">
        <v>739</v>
      </c>
      <c r="D21" s="703"/>
      <c r="E21" s="4" t="s">
        <v>66</v>
      </c>
      <c r="F21" s="750" t="s">
        <v>737</v>
      </c>
      <c r="G21" s="751"/>
      <c r="H21" s="703" t="s">
        <v>2110</v>
      </c>
      <c r="I21" s="703"/>
      <c r="J21" s="703"/>
      <c r="K21" s="348"/>
      <c r="P21" s="280"/>
    </row>
    <row r="22" spans="2:16" x14ac:dyDescent="0.2">
      <c r="C22" s="270"/>
    </row>
    <row r="23" spans="2:16" ht="27.75" customHeight="1" x14ac:dyDescent="0.2">
      <c r="B23" s="1268" t="s">
        <v>1428</v>
      </c>
      <c r="C23" s="1268"/>
      <c r="D23" s="1268"/>
      <c r="E23" s="1268"/>
      <c r="F23" s="1268"/>
      <c r="G23" s="1268"/>
      <c r="H23" s="1268"/>
      <c r="I23" s="1268"/>
      <c r="J23" s="1268"/>
      <c r="K23" s="351"/>
    </row>
    <row r="24" spans="2:16" ht="22.5" x14ac:dyDescent="0.2">
      <c r="B24" s="249"/>
      <c r="C24" s="1244" t="s">
        <v>1273</v>
      </c>
      <c r="D24" s="1245"/>
      <c r="E24" s="123" t="s">
        <v>1274</v>
      </c>
      <c r="F24" s="1244" t="s">
        <v>1275</v>
      </c>
      <c r="G24" s="1245"/>
      <c r="H24" s="1244" t="s">
        <v>1276</v>
      </c>
      <c r="I24" s="1245"/>
      <c r="J24" s="1245"/>
      <c r="K24" s="256"/>
    </row>
    <row r="25" spans="2:16" ht="30" customHeight="1" x14ac:dyDescent="0.2">
      <c r="B25" s="717" t="s">
        <v>2111</v>
      </c>
      <c r="C25" s="1237"/>
      <c r="D25" s="1237"/>
      <c r="E25" s="1237"/>
      <c r="F25" s="1237"/>
      <c r="G25" s="1237"/>
      <c r="H25" s="1237"/>
      <c r="I25" s="1237"/>
      <c r="J25" s="1238"/>
      <c r="K25" s="348"/>
    </row>
  </sheetData>
  <sheetProtection algorithmName="SHA-512" hashValue="vU0MbyAmSjDlhPDjjI0kMN8vcALLrrdnFGFlVLMnon/rAsbFES/jVxM+ai5qT2mX793b/YkNYtVX0SKPIl7bBw==" saltValue="p/1x9j1yd5JmAP0ZWuhziQ==" spinCount="100000" sheet="1" objects="1" scenarios="1" formatColumns="0" formatRows="0"/>
  <mergeCells count="30">
    <mergeCell ref="B25:J25"/>
    <mergeCell ref="B13:C13"/>
    <mergeCell ref="D13:J13"/>
    <mergeCell ref="B16:J16"/>
    <mergeCell ref="B18:J18"/>
    <mergeCell ref="C19:D19"/>
    <mergeCell ref="F19:G19"/>
    <mergeCell ref="H19:J19"/>
    <mergeCell ref="B23:J23"/>
    <mergeCell ref="C24:D24"/>
    <mergeCell ref="F24:G24"/>
    <mergeCell ref="H24:J24"/>
    <mergeCell ref="C21:D21"/>
    <mergeCell ref="F21:G21"/>
    <mergeCell ref="H21:J21"/>
    <mergeCell ref="C20:J20"/>
    <mergeCell ref="B20:B21"/>
    <mergeCell ref="B8:C8"/>
    <mergeCell ref="D8:J8"/>
    <mergeCell ref="B1:F1"/>
    <mergeCell ref="B2:D2"/>
    <mergeCell ref="B5:J5"/>
    <mergeCell ref="B7:C7"/>
    <mergeCell ref="D7:J7"/>
    <mergeCell ref="B9:C9"/>
    <mergeCell ref="D9:J9"/>
    <mergeCell ref="B10:C10"/>
    <mergeCell ref="D10:J10"/>
    <mergeCell ref="B12:C12"/>
    <mergeCell ref="D12:J12"/>
  </mergeCells>
  <hyperlinks>
    <hyperlink ref="B2" location="Inhaltsverzeichnis!A1" display="zurück zum Inhaltsverzeichnis" xr:uid="{3098B541-F6E1-4549-BD95-8017BEFE1451}"/>
    <hyperlink ref="B2:C2" location="Inhaltsverzeichnis!A1" display="Inhaltsverzeichnis (Table of contents)" xr:uid="{A412F13A-D6D2-4ADA-A0A1-D99E42F43B4E}"/>
    <hyperlink ref="B2:D2" location="Inhaltsverzeichnis!A1" display="Inhaltsverzeichnis (Table of contents)" xr:uid="{BFE0F236-A166-4971-B4FF-054336B5080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9C15-5562-41A7-923F-C23AC7B0A50C}">
  <sheetPr>
    <tabColor rgb="FFFFFF00"/>
  </sheetPr>
  <dimension ref="A1:K40"/>
  <sheetViews>
    <sheetView showGridLines="0" showRuler="0" zoomScaleNormal="100" zoomScaleSheetLayoutView="100" workbookViewId="0">
      <pane ySplit="3" topLeftCell="A4" activePane="bottomLeft" state="frozen"/>
      <selection pane="bottomLeft" activeCell="H35" sqref="H35:J3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6.28515625" style="93" customWidth="1"/>
    <col min="11" max="16384" width="9" style="93"/>
  </cols>
  <sheetData>
    <row r="1" spans="1:11" ht="36" customHeight="1" x14ac:dyDescent="0.25">
      <c r="B1" s="812" t="s">
        <v>1438</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1434</v>
      </c>
      <c r="C5" s="864"/>
      <c r="D5" s="864"/>
      <c r="E5" s="864"/>
      <c r="F5" s="864"/>
      <c r="G5" s="864"/>
      <c r="H5" s="864"/>
      <c r="I5" s="864"/>
      <c r="J5" s="864"/>
    </row>
    <row r="7" spans="1:11" ht="30.75" customHeight="1" x14ac:dyDescent="0.2">
      <c r="B7" s="1239" t="s">
        <v>1265</v>
      </c>
      <c r="C7" s="1251"/>
      <c r="D7" s="1259" t="s">
        <v>1439</v>
      </c>
      <c r="E7" s="1260"/>
      <c r="F7" s="1260"/>
      <c r="G7" s="1260"/>
      <c r="H7" s="1260"/>
      <c r="I7" s="1260"/>
      <c r="J7" s="1260"/>
    </row>
    <row r="8" spans="1:11" ht="26.25" customHeight="1" x14ac:dyDescent="0.2">
      <c r="B8" s="1239" t="s">
        <v>1267</v>
      </c>
      <c r="C8" s="1251"/>
      <c r="D8" s="1258" t="s">
        <v>1440</v>
      </c>
      <c r="E8" s="1253"/>
      <c r="F8" s="1253"/>
      <c r="G8" s="1253"/>
      <c r="H8" s="1253"/>
      <c r="I8" s="1253"/>
      <c r="J8" s="1254"/>
    </row>
    <row r="9" spans="1:11" ht="28.5" customHeight="1" x14ac:dyDescent="0.2">
      <c r="B9" s="1239" t="s">
        <v>1269</v>
      </c>
      <c r="C9" s="1251"/>
      <c r="D9" s="1258" t="s">
        <v>1441</v>
      </c>
      <c r="E9" s="1253"/>
      <c r="F9" s="1253"/>
      <c r="G9" s="1253"/>
      <c r="H9" s="1253"/>
      <c r="I9" s="1253"/>
      <c r="J9" s="1254"/>
    </row>
    <row r="10" spans="1:11" ht="27.75" customHeight="1" x14ac:dyDescent="0.2">
      <c r="B10" s="1239" t="s">
        <v>1270</v>
      </c>
      <c r="C10" s="1251"/>
      <c r="D10" s="1255" t="s">
        <v>439</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1442</v>
      </c>
      <c r="E12" s="1241"/>
      <c r="F12" s="1241"/>
      <c r="G12" s="1241"/>
      <c r="H12" s="1241"/>
      <c r="I12" s="1241"/>
      <c r="J12" s="1242"/>
    </row>
    <row r="13" spans="1:11" ht="27.75" customHeight="1" x14ac:dyDescent="0.2">
      <c r="B13" s="1239" t="s">
        <v>1272</v>
      </c>
      <c r="C13" s="1239"/>
      <c r="D13" s="1240" t="s">
        <v>1443</v>
      </c>
      <c r="E13" s="1241"/>
      <c r="F13" s="1241"/>
      <c r="G13" s="1241"/>
      <c r="H13" s="1241"/>
      <c r="I13" s="1241"/>
      <c r="J13" s="1242"/>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1435</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1436</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4.75" customHeight="1" x14ac:dyDescent="0.2">
      <c r="B20" s="1269"/>
      <c r="C20" s="874" t="s">
        <v>2043</v>
      </c>
      <c r="D20" s="874"/>
      <c r="E20" s="874"/>
      <c r="F20" s="874"/>
      <c r="G20" s="874"/>
      <c r="H20" s="874"/>
      <c r="I20" s="874"/>
      <c r="J20" s="874"/>
      <c r="K20" s="256"/>
    </row>
    <row r="21" spans="2:11" ht="32.25" customHeight="1" x14ac:dyDescent="0.2">
      <c r="B21" s="1280"/>
      <c r="C21" s="736" t="s">
        <v>193</v>
      </c>
      <c r="D21" s="736"/>
      <c r="E21" s="64" t="s">
        <v>17</v>
      </c>
      <c r="F21" s="1282" t="s">
        <v>440</v>
      </c>
      <c r="G21" s="1282"/>
      <c r="H21" s="1283" t="s">
        <v>440</v>
      </c>
      <c r="I21" s="1241"/>
      <c r="J21" s="1242"/>
      <c r="K21" s="348"/>
    </row>
    <row r="22" spans="2:11" ht="88.9" customHeight="1" x14ac:dyDescent="0.2">
      <c r="B22" s="1270"/>
      <c r="C22" s="736" t="s">
        <v>213</v>
      </c>
      <c r="D22" s="736"/>
      <c r="E22" s="64" t="s">
        <v>26</v>
      </c>
      <c r="F22" s="1281" t="s">
        <v>214</v>
      </c>
      <c r="G22" s="1282"/>
      <c r="H22" s="1240" t="s">
        <v>2108</v>
      </c>
      <c r="I22" s="1241"/>
      <c r="J22" s="1242"/>
      <c r="K22" s="348"/>
    </row>
    <row r="23" spans="2:11" x14ac:dyDescent="0.2">
      <c r="C23" s="270"/>
    </row>
    <row r="24" spans="2:11" ht="27.75" customHeight="1" x14ac:dyDescent="0.2">
      <c r="B24" s="1268" t="s">
        <v>1437</v>
      </c>
      <c r="C24" s="1268"/>
      <c r="D24" s="1268"/>
      <c r="E24" s="1268"/>
      <c r="F24" s="1268"/>
      <c r="G24" s="1268"/>
      <c r="H24" s="1268"/>
      <c r="I24" s="1268"/>
      <c r="J24" s="1268"/>
    </row>
    <row r="25" spans="2:11" ht="22.5" x14ac:dyDescent="0.2">
      <c r="B25" s="249"/>
      <c r="C25" s="1244" t="s">
        <v>1273</v>
      </c>
      <c r="D25" s="1245"/>
      <c r="E25" s="123" t="s">
        <v>1274</v>
      </c>
      <c r="F25" s="1244" t="s">
        <v>1275</v>
      </c>
      <c r="G25" s="1245"/>
      <c r="H25" s="1244" t="s">
        <v>1276</v>
      </c>
      <c r="I25" s="1245"/>
      <c r="J25" s="1245"/>
      <c r="K25" s="256"/>
    </row>
    <row r="26" spans="2:11" ht="29.25" customHeight="1" x14ac:dyDescent="0.2">
      <c r="B26" s="717" t="s">
        <v>2107</v>
      </c>
      <c r="C26" s="1237"/>
      <c r="D26" s="1237"/>
      <c r="E26" s="1237"/>
      <c r="F26" s="1237"/>
      <c r="G26" s="1237"/>
      <c r="H26" s="1237"/>
      <c r="I26" s="1237"/>
      <c r="J26" s="1238"/>
      <c r="K26" s="350"/>
    </row>
    <row r="27" spans="2:11" ht="216.75" customHeight="1" x14ac:dyDescent="0.2">
      <c r="B27" s="1271"/>
      <c r="C27" s="736" t="s">
        <v>106</v>
      </c>
      <c r="D27" s="736"/>
      <c r="E27" s="5" t="s">
        <v>26</v>
      </c>
      <c r="F27" s="736" t="s">
        <v>1030</v>
      </c>
      <c r="G27" s="736"/>
      <c r="H27" s="1278" t="s">
        <v>3126</v>
      </c>
      <c r="I27" s="1279"/>
      <c r="J27" s="1279"/>
      <c r="K27" s="350"/>
    </row>
    <row r="28" spans="2:11" ht="216.75" customHeight="1" x14ac:dyDescent="0.2">
      <c r="B28" s="1272"/>
      <c r="C28" s="736" t="s">
        <v>1534</v>
      </c>
      <c r="D28" s="736"/>
      <c r="E28" s="5" t="s">
        <v>26</v>
      </c>
      <c r="F28" s="736" t="s">
        <v>1030</v>
      </c>
      <c r="G28" s="736"/>
      <c r="H28" s="1278" t="s">
        <v>3127</v>
      </c>
      <c r="I28" s="1279"/>
      <c r="J28" s="1279"/>
    </row>
    <row r="29" spans="2:11" ht="24.75" customHeight="1" x14ac:dyDescent="0.2">
      <c r="B29" s="1272"/>
      <c r="C29" s="729" t="s">
        <v>1927</v>
      </c>
      <c r="D29" s="730"/>
      <c r="E29" s="730"/>
      <c r="F29" s="730"/>
      <c r="G29" s="730"/>
      <c r="H29" s="730"/>
      <c r="I29" s="730"/>
      <c r="J29" s="731"/>
    </row>
    <row r="30" spans="2:11" ht="64.5" customHeight="1" x14ac:dyDescent="0.2">
      <c r="B30" s="1272"/>
      <c r="C30" s="1274" t="s">
        <v>182</v>
      </c>
      <c r="D30" s="860"/>
      <c r="E30" s="5" t="s">
        <v>2207</v>
      </c>
      <c r="F30" s="692" t="s">
        <v>513</v>
      </c>
      <c r="G30" s="693"/>
      <c r="H30" s="1275" t="s">
        <v>2192</v>
      </c>
      <c r="I30" s="1276"/>
      <c r="J30" s="1277"/>
      <c r="K30" s="350"/>
    </row>
    <row r="31" spans="2:11" ht="24" customHeight="1" x14ac:dyDescent="0.2">
      <c r="B31" s="1272"/>
      <c r="C31" s="729" t="s">
        <v>2042</v>
      </c>
      <c r="D31" s="730"/>
      <c r="E31" s="730"/>
      <c r="F31" s="730"/>
      <c r="G31" s="730"/>
      <c r="H31" s="730"/>
      <c r="I31" s="730"/>
      <c r="J31" s="731"/>
      <c r="K31" s="350"/>
    </row>
    <row r="32" spans="2:11" ht="100.15" customHeight="1" x14ac:dyDescent="0.2">
      <c r="B32" s="1273"/>
      <c r="C32" s="1274" t="s">
        <v>182</v>
      </c>
      <c r="D32" s="860"/>
      <c r="E32" s="5" t="s">
        <v>2207</v>
      </c>
      <c r="F32" s="736" t="s">
        <v>513</v>
      </c>
      <c r="G32" s="736"/>
      <c r="H32" s="1276" t="s">
        <v>2657</v>
      </c>
      <c r="I32" s="1276"/>
      <c r="J32" s="1277"/>
      <c r="K32" s="350"/>
    </row>
    <row r="33" spans="2:11" ht="37.9" customHeight="1" x14ac:dyDescent="0.2">
      <c r="B33" s="717" t="s">
        <v>1880</v>
      </c>
      <c r="C33" s="1237"/>
      <c r="D33" s="1237"/>
      <c r="E33" s="1237"/>
      <c r="F33" s="1237"/>
      <c r="G33" s="1237"/>
      <c r="H33" s="1237"/>
      <c r="I33" s="1237"/>
      <c r="J33" s="1238"/>
    </row>
    <row r="34" spans="2:11" ht="227.25" customHeight="1" x14ac:dyDescent="0.2">
      <c r="B34" s="1271"/>
      <c r="C34" s="736" t="s">
        <v>106</v>
      </c>
      <c r="D34" s="736"/>
      <c r="E34" s="5" t="s">
        <v>26</v>
      </c>
      <c r="F34" s="736" t="s">
        <v>1030</v>
      </c>
      <c r="G34" s="736"/>
      <c r="H34" s="1278" t="s">
        <v>3127</v>
      </c>
      <c r="I34" s="1279"/>
      <c r="J34" s="1279"/>
      <c r="K34" s="350"/>
    </row>
    <row r="35" spans="2:11" ht="198" customHeight="1" x14ac:dyDescent="0.2">
      <c r="B35" s="1272"/>
      <c r="C35" s="736" t="s">
        <v>1534</v>
      </c>
      <c r="D35" s="736"/>
      <c r="E35" s="5" t="s">
        <v>26</v>
      </c>
      <c r="F35" s="736" t="s">
        <v>1030</v>
      </c>
      <c r="G35" s="736"/>
      <c r="H35" s="1278" t="s">
        <v>3126</v>
      </c>
      <c r="I35" s="1279"/>
      <c r="J35" s="1279"/>
    </row>
    <row r="36" spans="2:11" ht="24.75" customHeight="1" x14ac:dyDescent="0.2">
      <c r="B36" s="1272"/>
      <c r="C36" s="729" t="s">
        <v>1927</v>
      </c>
      <c r="D36" s="730"/>
      <c r="E36" s="730"/>
      <c r="F36" s="730"/>
      <c r="G36" s="730"/>
      <c r="H36" s="730"/>
      <c r="I36" s="730"/>
      <c r="J36" s="731"/>
    </row>
    <row r="37" spans="2:11" ht="61.5" customHeight="1" x14ac:dyDescent="0.2">
      <c r="B37" s="1272"/>
      <c r="C37" s="1274" t="s">
        <v>182</v>
      </c>
      <c r="D37" s="860"/>
      <c r="E37" s="5" t="s">
        <v>2207</v>
      </c>
      <c r="F37" s="692" t="s">
        <v>513</v>
      </c>
      <c r="G37" s="693"/>
      <c r="H37" s="1275" t="s">
        <v>2192</v>
      </c>
      <c r="I37" s="1276"/>
      <c r="J37" s="1277"/>
      <c r="K37" s="350"/>
    </row>
    <row r="38" spans="2:11" ht="24" customHeight="1" x14ac:dyDescent="0.2">
      <c r="B38" s="1272"/>
      <c r="C38" s="729" t="s">
        <v>2042</v>
      </c>
      <c r="D38" s="730"/>
      <c r="E38" s="730"/>
      <c r="F38" s="730"/>
      <c r="G38" s="730"/>
      <c r="H38" s="730"/>
      <c r="I38" s="730"/>
      <c r="J38" s="731"/>
      <c r="K38" s="350"/>
    </row>
    <row r="39" spans="2:11" ht="103.5" customHeight="1" x14ac:dyDescent="0.2">
      <c r="B39" s="1273"/>
      <c r="C39" s="1274" t="s">
        <v>182</v>
      </c>
      <c r="D39" s="860"/>
      <c r="E39" s="5" t="s">
        <v>2207</v>
      </c>
      <c r="F39" s="736" t="s">
        <v>513</v>
      </c>
      <c r="G39" s="736"/>
      <c r="H39" s="1276" t="s">
        <v>2657</v>
      </c>
      <c r="I39" s="1276"/>
      <c r="J39" s="1277"/>
      <c r="K39" s="350"/>
    </row>
    <row r="40" spans="2:11" ht="103.5" customHeight="1" x14ac:dyDescent="0.2"/>
  </sheetData>
  <sheetProtection algorithmName="SHA-512" hashValue="FPPU+wFIC+/EC31GLTPrjqXUP+CIhSuKUDpaV+PhJ0rpqugV0mb9d5JZ+y289CInM3ZgY9aDwux7B/+N4gGVvA==" saltValue="ammVLuMRaz4WfttMNnvZaA==" spinCount="100000" sheet="1" objects="1" scenarios="1" formatColumns="0" formatRows="0"/>
  <mergeCells count="64">
    <mergeCell ref="B13:C13"/>
    <mergeCell ref="D13:J13"/>
    <mergeCell ref="B16:J16"/>
    <mergeCell ref="B18:J18"/>
    <mergeCell ref="C19:D19"/>
    <mergeCell ref="F19:G19"/>
    <mergeCell ref="H19:J19"/>
    <mergeCell ref="B9:C9"/>
    <mergeCell ref="D9:J9"/>
    <mergeCell ref="B10:C10"/>
    <mergeCell ref="D10:J10"/>
    <mergeCell ref="B12:C12"/>
    <mergeCell ref="D12:J12"/>
    <mergeCell ref="B8:C8"/>
    <mergeCell ref="D8:J8"/>
    <mergeCell ref="B1:F1"/>
    <mergeCell ref="B2:D2"/>
    <mergeCell ref="B5:J5"/>
    <mergeCell ref="B7:C7"/>
    <mergeCell ref="D7:J7"/>
    <mergeCell ref="F21:G21"/>
    <mergeCell ref="C36:J36"/>
    <mergeCell ref="C27:D27"/>
    <mergeCell ref="F27:G27"/>
    <mergeCell ref="H27:J27"/>
    <mergeCell ref="C29:J29"/>
    <mergeCell ref="C30:D30"/>
    <mergeCell ref="F30:G30"/>
    <mergeCell ref="H30:J30"/>
    <mergeCell ref="C28:D28"/>
    <mergeCell ref="F28:G28"/>
    <mergeCell ref="H28:J28"/>
    <mergeCell ref="H35:J35"/>
    <mergeCell ref="C20:J20"/>
    <mergeCell ref="B20:B22"/>
    <mergeCell ref="C31:J31"/>
    <mergeCell ref="C32:D32"/>
    <mergeCell ref="F32:G32"/>
    <mergeCell ref="H32:J32"/>
    <mergeCell ref="B26:J26"/>
    <mergeCell ref="B24:J24"/>
    <mergeCell ref="C25:D25"/>
    <mergeCell ref="F25:G25"/>
    <mergeCell ref="H25:J25"/>
    <mergeCell ref="H22:J22"/>
    <mergeCell ref="F22:G22"/>
    <mergeCell ref="C22:D22"/>
    <mergeCell ref="C21:D21"/>
    <mergeCell ref="H21:J21"/>
    <mergeCell ref="B34:B39"/>
    <mergeCell ref="B27:B32"/>
    <mergeCell ref="C37:D37"/>
    <mergeCell ref="F37:G37"/>
    <mergeCell ref="H37:J37"/>
    <mergeCell ref="C38:J38"/>
    <mergeCell ref="C39:D39"/>
    <mergeCell ref="F39:G39"/>
    <mergeCell ref="H39:J39"/>
    <mergeCell ref="B33:J33"/>
    <mergeCell ref="C34:D34"/>
    <mergeCell ref="F34:G34"/>
    <mergeCell ref="H34:J34"/>
    <mergeCell ref="C35:D35"/>
    <mergeCell ref="F35:G35"/>
  </mergeCells>
  <hyperlinks>
    <hyperlink ref="B2" location="Inhaltsverzeichnis!A1" display="zurück zum Inhaltsverzeichnis" xr:uid="{9FAEBE9D-0BD2-4C62-8611-26D8B37D03D4}"/>
    <hyperlink ref="B2:C2" location="Inhaltsverzeichnis!A1" display="Inhaltsverzeichnis (Table of contents)" xr:uid="{733FD052-DE4A-4A3E-88C2-8DDD8D25E7A0}"/>
    <hyperlink ref="B2:D2" location="Inhaltsverzeichnis!A1" display="Inhaltsverzeichnis (Table of contents)" xr:uid="{693E82CD-FA5E-4368-8EBA-0D794FF8202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73C28-F297-4FBE-AB0B-2A3A864AA131}">
  <dimension ref="A1:K41"/>
  <sheetViews>
    <sheetView showGridLines="0" showRuler="0" zoomScaleNormal="100" zoomScaleSheetLayoutView="100" workbookViewId="0">
      <pane ySplit="3" topLeftCell="A4" activePane="bottomLeft" state="frozen"/>
      <selection pane="bottomLeft" activeCell="F35" sqref="F35:G3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1875</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1874</v>
      </c>
      <c r="C5" s="864"/>
      <c r="D5" s="864"/>
      <c r="E5" s="864"/>
      <c r="F5" s="864"/>
      <c r="G5" s="864"/>
      <c r="H5" s="864"/>
      <c r="I5" s="864"/>
      <c r="J5" s="864"/>
    </row>
    <row r="7" spans="1:11" ht="30.75" customHeight="1" x14ac:dyDescent="0.2">
      <c r="B7" s="1239" t="s">
        <v>1265</v>
      </c>
      <c r="C7" s="1251"/>
      <c r="D7" s="1259" t="s">
        <v>1448</v>
      </c>
      <c r="E7" s="1260"/>
      <c r="F7" s="1260"/>
      <c r="G7" s="1260"/>
      <c r="H7" s="1260"/>
      <c r="I7" s="1260"/>
      <c r="J7" s="1260"/>
    </row>
    <row r="8" spans="1:11" ht="26.25" customHeight="1" x14ac:dyDescent="0.2">
      <c r="B8" s="1239" t="s">
        <v>1267</v>
      </c>
      <c r="C8" s="1251"/>
      <c r="D8" s="1258" t="s">
        <v>1449</v>
      </c>
      <c r="E8" s="1253"/>
      <c r="F8" s="1253"/>
      <c r="G8" s="1253"/>
      <c r="H8" s="1253"/>
      <c r="I8" s="1253"/>
      <c r="J8" s="1254"/>
    </row>
    <row r="9" spans="1:11" ht="28.5" customHeight="1" x14ac:dyDescent="0.2">
      <c r="B9" s="1239" t="s">
        <v>1269</v>
      </c>
      <c r="C9" s="1251"/>
      <c r="D9" s="1252" t="s">
        <v>438</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1450</v>
      </c>
      <c r="E12" s="1241"/>
      <c r="F12" s="1241"/>
      <c r="G12" s="1241"/>
      <c r="H12" s="1241"/>
      <c r="I12" s="1241"/>
      <c r="J12" s="1242"/>
    </row>
    <row r="13" spans="1:11" ht="27.75" customHeight="1" x14ac:dyDescent="0.2">
      <c r="B13" s="1239" t="s">
        <v>1272</v>
      </c>
      <c r="C13" s="1239"/>
      <c r="D13" s="1240" t="s">
        <v>1451</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1873</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1872</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8.5" customHeight="1" x14ac:dyDescent="0.2">
      <c r="B20" s="1269"/>
      <c r="C20" s="729" t="s">
        <v>1877</v>
      </c>
      <c r="D20" s="730"/>
      <c r="E20" s="730"/>
      <c r="F20" s="730"/>
      <c r="G20" s="730"/>
      <c r="H20" s="730"/>
      <c r="I20" s="730"/>
      <c r="J20" s="731"/>
      <c r="K20" s="256"/>
    </row>
    <row r="21" spans="2:11" ht="28.5" customHeight="1" x14ac:dyDescent="0.2">
      <c r="B21" s="1280"/>
      <c r="C21" s="692" t="s">
        <v>139</v>
      </c>
      <c r="D21" s="694"/>
      <c r="E21" s="42" t="s">
        <v>17</v>
      </c>
      <c r="F21" s="1274" t="s">
        <v>440</v>
      </c>
      <c r="G21" s="860"/>
      <c r="H21" s="1274" t="s">
        <v>440</v>
      </c>
      <c r="I21" s="859"/>
      <c r="J21" s="860"/>
      <c r="K21" s="256"/>
    </row>
    <row r="22" spans="2:11" ht="215.25" customHeight="1" x14ac:dyDescent="0.2">
      <c r="B22" s="1270"/>
      <c r="C22" s="703" t="s">
        <v>739</v>
      </c>
      <c r="D22" s="703"/>
      <c r="E22" s="4" t="s">
        <v>66</v>
      </c>
      <c r="F22" s="750" t="s">
        <v>737</v>
      </c>
      <c r="G22" s="751"/>
      <c r="H22" s="703" t="s">
        <v>2130</v>
      </c>
      <c r="I22" s="703"/>
      <c r="J22" s="703"/>
      <c r="K22" s="350"/>
    </row>
    <row r="23" spans="2:11" x14ac:dyDescent="0.2">
      <c r="C23" s="270"/>
    </row>
    <row r="24" spans="2:11" ht="27.75" customHeight="1" x14ac:dyDescent="0.2">
      <c r="B24" s="1268" t="s">
        <v>1871</v>
      </c>
      <c r="C24" s="1268"/>
      <c r="D24" s="1268"/>
      <c r="E24" s="1268"/>
      <c r="F24" s="1268"/>
      <c r="G24" s="1268"/>
      <c r="H24" s="1268"/>
      <c r="I24" s="1268"/>
      <c r="J24" s="1268"/>
    </row>
    <row r="25" spans="2:11" ht="22.5" x14ac:dyDescent="0.2">
      <c r="B25" s="249"/>
      <c r="C25" s="1244" t="s">
        <v>1273</v>
      </c>
      <c r="D25" s="1245"/>
      <c r="E25" s="123" t="s">
        <v>1274</v>
      </c>
      <c r="F25" s="1244" t="s">
        <v>1275</v>
      </c>
      <c r="G25" s="1245"/>
      <c r="H25" s="1244" t="s">
        <v>1276</v>
      </c>
      <c r="I25" s="1245"/>
      <c r="J25" s="1245"/>
      <c r="K25" s="256"/>
    </row>
    <row r="26" spans="2:11" ht="30" customHeight="1" x14ac:dyDescent="0.2">
      <c r="B26" s="717" t="s">
        <v>1878</v>
      </c>
      <c r="C26" s="1237"/>
      <c r="D26" s="1237"/>
      <c r="E26" s="1237"/>
      <c r="F26" s="1237"/>
      <c r="G26" s="1237"/>
      <c r="H26" s="1237"/>
      <c r="I26" s="1237"/>
      <c r="J26" s="1238"/>
      <c r="K26" s="350"/>
    </row>
    <row r="27" spans="2:11" ht="209.25" customHeight="1" x14ac:dyDescent="0.2">
      <c r="B27" s="1285"/>
      <c r="C27" s="736" t="s">
        <v>106</v>
      </c>
      <c r="D27" s="736"/>
      <c r="E27" s="37" t="s">
        <v>26</v>
      </c>
      <c r="F27" s="736" t="s">
        <v>1030</v>
      </c>
      <c r="G27" s="736"/>
      <c r="H27" s="736" t="s">
        <v>2782</v>
      </c>
      <c r="I27" s="1291"/>
      <c r="J27" s="1291"/>
    </row>
    <row r="28" spans="2:11" ht="81" customHeight="1" x14ac:dyDescent="0.2">
      <c r="B28" s="1286"/>
      <c r="C28" s="1232" t="s">
        <v>433</v>
      </c>
      <c r="D28" s="1233"/>
      <c r="E28" s="272" t="s">
        <v>26</v>
      </c>
      <c r="F28" s="1234" t="s">
        <v>115</v>
      </c>
      <c r="G28" s="1234"/>
      <c r="H28" s="1235" t="s">
        <v>2126</v>
      </c>
      <c r="I28" s="1236"/>
      <c r="J28" s="1233"/>
      <c r="K28" s="350"/>
    </row>
    <row r="29" spans="2:11" ht="81" customHeight="1" x14ac:dyDescent="0.2">
      <c r="B29" s="1286"/>
      <c r="C29" s="1232" t="s">
        <v>124</v>
      </c>
      <c r="D29" s="1233"/>
      <c r="E29" s="272" t="s">
        <v>26</v>
      </c>
      <c r="F29" s="1234" t="s">
        <v>115</v>
      </c>
      <c r="G29" s="1234"/>
      <c r="H29" s="1235" t="s">
        <v>1533</v>
      </c>
      <c r="I29" s="1236"/>
      <c r="J29" s="1233"/>
      <c r="K29" s="350"/>
    </row>
    <row r="30" spans="2:11" ht="29.25" customHeight="1" x14ac:dyDescent="0.2">
      <c r="B30" s="1286"/>
      <c r="C30" s="874" t="s">
        <v>1879</v>
      </c>
      <c r="D30" s="874"/>
      <c r="E30" s="874"/>
      <c r="F30" s="874"/>
      <c r="G30" s="874"/>
      <c r="H30" s="874"/>
      <c r="I30" s="874"/>
      <c r="J30" s="874"/>
      <c r="K30" s="350"/>
    </row>
    <row r="31" spans="2:11" ht="75" customHeight="1" x14ac:dyDescent="0.2">
      <c r="B31" s="1286"/>
      <c r="C31" s="750" t="s">
        <v>817</v>
      </c>
      <c r="D31" s="752"/>
      <c r="E31" s="4" t="s">
        <v>26</v>
      </c>
      <c r="F31" s="750" t="s">
        <v>819</v>
      </c>
      <c r="G31" s="751"/>
      <c r="H31" s="1234" t="s">
        <v>1535</v>
      </c>
      <c r="I31" s="1234"/>
      <c r="J31" s="1234"/>
    </row>
    <row r="32" spans="2:11" ht="14.25" customHeight="1" x14ac:dyDescent="0.2">
      <c r="B32" s="1286"/>
      <c r="C32" s="1288" t="s">
        <v>1545</v>
      </c>
      <c r="D32" s="1289"/>
      <c r="E32" s="1289"/>
      <c r="F32" s="1289"/>
      <c r="G32" s="1289"/>
      <c r="H32" s="1289"/>
      <c r="I32" s="1289"/>
      <c r="J32" s="1290"/>
    </row>
    <row r="33" spans="2:11" ht="75" customHeight="1" x14ac:dyDescent="0.2">
      <c r="B33" s="1287"/>
      <c r="C33" s="750" t="s">
        <v>818</v>
      </c>
      <c r="D33" s="752"/>
      <c r="E33" s="4" t="s">
        <v>26</v>
      </c>
      <c r="F33" s="750" t="s">
        <v>819</v>
      </c>
      <c r="G33" s="751"/>
      <c r="H33" s="1234" t="s">
        <v>1535</v>
      </c>
      <c r="I33" s="1234"/>
      <c r="J33" s="1234"/>
    </row>
    <row r="34" spans="2:11" ht="27" customHeight="1" x14ac:dyDescent="0.2">
      <c r="B34" s="717" t="s">
        <v>1869</v>
      </c>
      <c r="C34" s="1237"/>
      <c r="D34" s="1237"/>
      <c r="E34" s="1237"/>
      <c r="F34" s="1237"/>
      <c r="G34" s="1237"/>
      <c r="H34" s="1237"/>
      <c r="I34" s="1237"/>
      <c r="J34" s="1238"/>
    </row>
    <row r="35" spans="2:11" ht="204" customHeight="1" x14ac:dyDescent="0.2">
      <c r="B35" s="1285"/>
      <c r="C35" s="736" t="s">
        <v>1534</v>
      </c>
      <c r="D35" s="736"/>
      <c r="E35" s="37" t="s">
        <v>26</v>
      </c>
      <c r="F35" s="736" t="s">
        <v>1030</v>
      </c>
      <c r="G35" s="736"/>
      <c r="H35" s="736" t="s">
        <v>2782</v>
      </c>
      <c r="I35" s="1291"/>
      <c r="J35" s="1291"/>
    </row>
    <row r="36" spans="2:11" ht="81" customHeight="1" x14ac:dyDescent="0.2">
      <c r="B36" s="1286"/>
      <c r="C36" s="692" t="s">
        <v>433</v>
      </c>
      <c r="D36" s="694"/>
      <c r="E36" s="253" t="s">
        <v>26</v>
      </c>
      <c r="F36" s="1250" t="s">
        <v>115</v>
      </c>
      <c r="G36" s="1250"/>
      <c r="H36" s="1284" t="s">
        <v>2127</v>
      </c>
      <c r="I36" s="693"/>
      <c r="J36" s="694"/>
      <c r="K36" s="350"/>
    </row>
    <row r="37" spans="2:11" ht="76.5" customHeight="1" x14ac:dyDescent="0.2">
      <c r="B37" s="1286"/>
      <c r="C37" s="1232" t="s">
        <v>124</v>
      </c>
      <c r="D37" s="1233"/>
      <c r="E37" s="272" t="s">
        <v>26</v>
      </c>
      <c r="F37" s="1234" t="s">
        <v>115</v>
      </c>
      <c r="G37" s="1234"/>
      <c r="H37" s="1235" t="s">
        <v>2126</v>
      </c>
      <c r="I37" s="1236"/>
      <c r="J37" s="1233"/>
    </row>
    <row r="38" spans="2:11" ht="27" customHeight="1" x14ac:dyDescent="0.2">
      <c r="B38" s="1286"/>
      <c r="C38" s="874" t="s">
        <v>1879</v>
      </c>
      <c r="D38" s="874"/>
      <c r="E38" s="874"/>
      <c r="F38" s="874"/>
      <c r="G38" s="874"/>
      <c r="H38" s="874"/>
      <c r="I38" s="874"/>
      <c r="J38" s="874"/>
    </row>
    <row r="39" spans="2:11" ht="35.25" customHeight="1" x14ac:dyDescent="0.2">
      <c r="B39" s="1286"/>
      <c r="C39" s="750" t="s">
        <v>817</v>
      </c>
      <c r="D39" s="752"/>
      <c r="E39" s="4" t="s">
        <v>26</v>
      </c>
      <c r="F39" s="750" t="s">
        <v>819</v>
      </c>
      <c r="G39" s="751"/>
      <c r="H39" s="1234" t="s">
        <v>1535</v>
      </c>
      <c r="I39" s="1234"/>
      <c r="J39" s="1234"/>
    </row>
    <row r="40" spans="2:11" x14ac:dyDescent="0.2">
      <c r="B40" s="1286"/>
      <c r="C40" s="1288" t="s">
        <v>1545</v>
      </c>
      <c r="D40" s="1289"/>
      <c r="E40" s="1289"/>
      <c r="F40" s="1289"/>
      <c r="G40" s="1289"/>
      <c r="H40" s="1289"/>
      <c r="I40" s="1289"/>
      <c r="J40" s="1290"/>
    </row>
    <row r="41" spans="2:11" ht="33.75" customHeight="1" x14ac:dyDescent="0.2">
      <c r="B41" s="1287"/>
      <c r="C41" s="750" t="s">
        <v>818</v>
      </c>
      <c r="D41" s="752"/>
      <c r="E41" s="4" t="s">
        <v>26</v>
      </c>
      <c r="F41" s="750" t="s">
        <v>819</v>
      </c>
      <c r="G41" s="751"/>
      <c r="H41" s="1234" t="s">
        <v>1535</v>
      </c>
      <c r="I41" s="1234"/>
      <c r="J41" s="1234"/>
    </row>
  </sheetData>
  <sheetProtection algorithmName="SHA-512" hashValue="Sl/HD3b1j6WClMJw5xNtIYMBp4/0M/yfGdi5mfzOd7P+2alfEgfMSzQsXUFAkGFG6yO1eR86PuYt+gYob7zrNA==" saltValue="afDaajSbL7tCRYMaWf498A==" spinCount="100000" sheet="1" objects="1" scenarios="1" formatColumns="0" formatRows="0"/>
  <mergeCells count="70">
    <mergeCell ref="C20:J20"/>
    <mergeCell ref="B24:J24"/>
    <mergeCell ref="C25:D25"/>
    <mergeCell ref="F25:G25"/>
    <mergeCell ref="H25:J25"/>
    <mergeCell ref="C22:D22"/>
    <mergeCell ref="F22:G22"/>
    <mergeCell ref="B20:B22"/>
    <mergeCell ref="C21:D21"/>
    <mergeCell ref="H21:J21"/>
    <mergeCell ref="F21:G21"/>
    <mergeCell ref="H22:J22"/>
    <mergeCell ref="B13:C13"/>
    <mergeCell ref="D13:J13"/>
    <mergeCell ref="B16:J16"/>
    <mergeCell ref="B18:J18"/>
    <mergeCell ref="C19:D19"/>
    <mergeCell ref="F19:G19"/>
    <mergeCell ref="H19:J19"/>
    <mergeCell ref="B8:C8"/>
    <mergeCell ref="D8:J8"/>
    <mergeCell ref="B1:F1"/>
    <mergeCell ref="B2:D2"/>
    <mergeCell ref="B5:J5"/>
    <mergeCell ref="B7:C7"/>
    <mergeCell ref="D7:J7"/>
    <mergeCell ref="B9:C9"/>
    <mergeCell ref="D9:J9"/>
    <mergeCell ref="B10:C10"/>
    <mergeCell ref="D10:J10"/>
    <mergeCell ref="B12:C12"/>
    <mergeCell ref="D12:J12"/>
    <mergeCell ref="F33:G33"/>
    <mergeCell ref="H33:J33"/>
    <mergeCell ref="C29:D29"/>
    <mergeCell ref="F29:G29"/>
    <mergeCell ref="H29:J29"/>
    <mergeCell ref="C33:D33"/>
    <mergeCell ref="B26:J26"/>
    <mergeCell ref="C38:J38"/>
    <mergeCell ref="B35:B41"/>
    <mergeCell ref="C35:D35"/>
    <mergeCell ref="F35:G35"/>
    <mergeCell ref="H35:J35"/>
    <mergeCell ref="C37:D37"/>
    <mergeCell ref="F37:G37"/>
    <mergeCell ref="H37:J37"/>
    <mergeCell ref="C39:D39"/>
    <mergeCell ref="F39:G39"/>
    <mergeCell ref="H39:J39"/>
    <mergeCell ref="C40:J40"/>
    <mergeCell ref="C41:D41"/>
    <mergeCell ref="F41:G41"/>
    <mergeCell ref="H41:J41"/>
    <mergeCell ref="C36:D36"/>
    <mergeCell ref="F36:G36"/>
    <mergeCell ref="H36:J36"/>
    <mergeCell ref="B34:J34"/>
    <mergeCell ref="B27:B33"/>
    <mergeCell ref="C32:J32"/>
    <mergeCell ref="C31:D31"/>
    <mergeCell ref="F31:G31"/>
    <mergeCell ref="H31:J31"/>
    <mergeCell ref="C27:D27"/>
    <mergeCell ref="F27:G27"/>
    <mergeCell ref="H27:J27"/>
    <mergeCell ref="C28:D28"/>
    <mergeCell ref="F28:G28"/>
    <mergeCell ref="H28:J28"/>
    <mergeCell ref="C30:J30"/>
  </mergeCells>
  <hyperlinks>
    <hyperlink ref="B2" location="Inhaltsverzeichnis!A1" display="zurück zum Inhaltsverzeichnis" xr:uid="{3E52F39A-1236-4D8E-8FFB-84249A12553F}"/>
    <hyperlink ref="B2:C2" location="Inhaltsverzeichnis!A1" display="Inhaltsverzeichnis (Table of contents)" xr:uid="{629EE807-C3E2-4463-8515-130542A00A2F}"/>
    <hyperlink ref="B2:D2" location="Inhaltsverzeichnis!A1" display="Inhaltsverzeichnis (Table of contents)" xr:uid="{09C8393C-E7F2-4D73-8F70-57D2EFB744D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9F3A3-185E-4D9C-860D-BD0D3FE22C9F}">
  <sheetPr>
    <tabColor rgb="FFFFFF00"/>
  </sheetPr>
  <dimension ref="A1:K152"/>
  <sheetViews>
    <sheetView showGridLines="0" zoomScaleNormal="100" workbookViewId="0">
      <pane ySplit="4" topLeftCell="A5" activePane="bottomLeft" state="frozen"/>
      <selection activeCell="F10" sqref="F10:R10"/>
      <selection pane="bottomLeft" activeCell="E49" sqref="E49"/>
    </sheetView>
  </sheetViews>
  <sheetFormatPr baseColWidth="10" defaultColWidth="11.42578125" defaultRowHeight="15" x14ac:dyDescent="0.25"/>
  <cols>
    <col min="1" max="1" width="2.7109375" customWidth="1"/>
    <col min="2" max="2" width="4.7109375" customWidth="1"/>
    <col min="3" max="3" width="27.7109375" customWidth="1"/>
    <col min="4" max="4" width="28.42578125" customWidth="1"/>
    <col min="5" max="5" width="52.28515625" customWidth="1"/>
    <col min="6" max="6" width="95.28515625" style="81" customWidth="1"/>
    <col min="7" max="7" width="2.42578125" customWidth="1"/>
    <col min="8" max="8" width="36.28515625" style="81" customWidth="1"/>
    <col min="9" max="9" width="3.5703125" customWidth="1"/>
    <col min="10" max="10" width="55" style="82" bestFit="1" customWidth="1"/>
    <col min="11" max="11" width="5.28515625" customWidth="1"/>
  </cols>
  <sheetData>
    <row r="1" spans="1:11" s="93" customFormat="1" ht="23.1" customHeight="1" x14ac:dyDescent="0.25">
      <c r="B1" s="835" t="s">
        <v>1928</v>
      </c>
      <c r="C1" s="812"/>
      <c r="D1" s="812"/>
      <c r="E1" s="191"/>
      <c r="F1" s="191"/>
    </row>
    <row r="2" spans="1:11" s="94" customFormat="1" ht="20.25" customHeight="1" x14ac:dyDescent="0.2">
      <c r="A2" s="98"/>
      <c r="B2" s="836" t="s">
        <v>1929</v>
      </c>
      <c r="C2" s="836"/>
      <c r="D2" s="99"/>
      <c r="E2" s="99"/>
      <c r="F2" s="100"/>
      <c r="G2" s="101"/>
      <c r="H2" s="101"/>
      <c r="I2" s="101"/>
    </row>
    <row r="3" spans="1:11" s="93" customFormat="1" ht="2.25" customHeight="1" x14ac:dyDescent="0.2">
      <c r="A3" s="102"/>
    </row>
    <row r="4" spans="1:11" ht="55.35" customHeight="1" thickBot="1" x14ac:dyDescent="0.3">
      <c r="A4" s="343"/>
      <c r="B4" s="121" t="s">
        <v>0</v>
      </c>
      <c r="C4" s="122" t="s">
        <v>1</v>
      </c>
      <c r="D4" s="122" t="s">
        <v>2</v>
      </c>
      <c r="E4" s="122" t="s">
        <v>480</v>
      </c>
      <c r="F4" s="122" t="s">
        <v>481</v>
      </c>
      <c r="H4" s="122" t="s">
        <v>482</v>
      </c>
      <c r="J4" s="122" t="s">
        <v>3</v>
      </c>
    </row>
    <row r="5" spans="1:11" ht="22.5" x14ac:dyDescent="0.25">
      <c r="B5" s="129">
        <v>0</v>
      </c>
      <c r="C5" s="837" t="s">
        <v>488</v>
      </c>
      <c r="D5" s="837"/>
      <c r="E5" s="837"/>
      <c r="F5" s="126" t="s">
        <v>491</v>
      </c>
      <c r="G5" s="82"/>
      <c r="H5" s="127" t="s">
        <v>492</v>
      </c>
      <c r="I5" s="82"/>
      <c r="J5" s="128"/>
      <c r="K5" s="82"/>
    </row>
    <row r="6" spans="1:11" x14ac:dyDescent="0.25">
      <c r="A6" s="81"/>
      <c r="B6" s="130" t="s">
        <v>493</v>
      </c>
      <c r="C6" s="60" t="s">
        <v>496</v>
      </c>
      <c r="D6" s="5" t="s">
        <v>17</v>
      </c>
      <c r="E6" s="5" t="s">
        <v>440</v>
      </c>
      <c r="F6" s="42" t="s">
        <v>500</v>
      </c>
      <c r="G6" s="82"/>
      <c r="H6" s="42" t="s">
        <v>497</v>
      </c>
      <c r="I6" s="82"/>
      <c r="J6" s="132"/>
      <c r="K6" s="82"/>
    </row>
    <row r="7" spans="1:11" x14ac:dyDescent="0.25">
      <c r="A7" s="81"/>
      <c r="B7" s="130" t="s">
        <v>494</v>
      </c>
      <c r="C7" s="60" t="s">
        <v>489</v>
      </c>
      <c r="D7" s="5" t="s">
        <v>9</v>
      </c>
      <c r="E7" s="17" t="s">
        <v>10</v>
      </c>
      <c r="F7" s="42" t="s">
        <v>500</v>
      </c>
      <c r="G7" s="82"/>
      <c r="H7" s="42" t="s">
        <v>498</v>
      </c>
      <c r="I7" s="82"/>
      <c r="J7" s="132"/>
      <c r="K7" s="82"/>
    </row>
    <row r="8" spans="1:11" ht="15.75" thickBot="1" x14ac:dyDescent="0.3">
      <c r="A8" s="81"/>
      <c r="B8" s="131" t="s">
        <v>495</v>
      </c>
      <c r="C8" s="124" t="s">
        <v>490</v>
      </c>
      <c r="D8" s="20" t="s">
        <v>9</v>
      </c>
      <c r="E8" s="21" t="s">
        <v>10</v>
      </c>
      <c r="F8" s="125" t="s">
        <v>500</v>
      </c>
      <c r="G8" s="82"/>
      <c r="H8" s="125" t="s">
        <v>499</v>
      </c>
      <c r="I8" s="82"/>
      <c r="J8" s="133"/>
      <c r="K8" s="82"/>
    </row>
    <row r="9" spans="1:11" ht="24" customHeight="1" x14ac:dyDescent="0.25">
      <c r="A9" s="81"/>
      <c r="B9" s="1" t="s">
        <v>4</v>
      </c>
      <c r="C9" s="838" t="s">
        <v>5</v>
      </c>
      <c r="D9" s="838"/>
      <c r="E9" s="839"/>
      <c r="F9" s="2" t="s">
        <v>6</v>
      </c>
      <c r="H9" s="85" t="s">
        <v>334</v>
      </c>
      <c r="J9" s="111"/>
    </row>
    <row r="10" spans="1:11" ht="33.75" x14ac:dyDescent="0.25">
      <c r="A10" s="81"/>
      <c r="B10" s="3" t="s">
        <v>7</v>
      </c>
      <c r="C10" s="4" t="s">
        <v>8</v>
      </c>
      <c r="D10" s="5" t="s">
        <v>9</v>
      </c>
      <c r="E10" s="5" t="s">
        <v>10</v>
      </c>
      <c r="F10" s="5" t="s">
        <v>11</v>
      </c>
      <c r="H10" s="5" t="s">
        <v>13</v>
      </c>
      <c r="J10" s="6" t="s">
        <v>12</v>
      </c>
    </row>
    <row r="11" spans="1:11" ht="57" customHeight="1" x14ac:dyDescent="0.25">
      <c r="A11" s="81"/>
      <c r="B11" s="8" t="s">
        <v>14</v>
      </c>
      <c r="C11" s="11" t="s">
        <v>20</v>
      </c>
      <c r="D11" s="12" t="s">
        <v>21</v>
      </c>
      <c r="E11" s="12" t="s">
        <v>479</v>
      </c>
      <c r="F11" s="7" t="s">
        <v>22</v>
      </c>
      <c r="H11" s="17" t="s">
        <v>335</v>
      </c>
      <c r="J11" s="13" t="s">
        <v>18</v>
      </c>
    </row>
    <row r="12" spans="1:11" ht="90" x14ac:dyDescent="0.25">
      <c r="A12" s="81"/>
      <c r="B12" s="8" t="s">
        <v>15</v>
      </c>
      <c r="C12" s="14" t="s">
        <v>25</v>
      </c>
      <c r="D12" s="5" t="s">
        <v>26</v>
      </c>
      <c r="E12" s="5" t="s">
        <v>27</v>
      </c>
      <c r="F12" s="5" t="s">
        <v>28</v>
      </c>
      <c r="H12" s="5" t="s">
        <v>336</v>
      </c>
      <c r="J12" s="9" t="s">
        <v>29</v>
      </c>
    </row>
    <row r="13" spans="1:11" ht="57" customHeight="1" x14ac:dyDescent="0.25">
      <c r="A13" s="81"/>
      <c r="B13" s="8" t="s">
        <v>16</v>
      </c>
      <c r="C13" s="14" t="s">
        <v>33</v>
      </c>
      <c r="D13" s="5" t="s">
        <v>26</v>
      </c>
      <c r="E13" s="5" t="s">
        <v>34</v>
      </c>
      <c r="F13" s="5" t="s">
        <v>35</v>
      </c>
      <c r="H13" s="5" t="s">
        <v>337</v>
      </c>
      <c r="J13" s="6" t="s">
        <v>12</v>
      </c>
    </row>
    <row r="14" spans="1:11" ht="33.75" x14ac:dyDescent="0.25">
      <c r="A14" s="81"/>
      <c r="B14" s="8" t="s">
        <v>19</v>
      </c>
      <c r="C14" s="11" t="s">
        <v>36</v>
      </c>
      <c r="D14" s="12" t="s">
        <v>17</v>
      </c>
      <c r="E14" s="12" t="s">
        <v>440</v>
      </c>
      <c r="F14" s="12" t="s">
        <v>37</v>
      </c>
      <c r="H14" s="5" t="s">
        <v>338</v>
      </c>
      <c r="J14" s="9" t="s">
        <v>38</v>
      </c>
    </row>
    <row r="15" spans="1:11" ht="79.5" customHeight="1" x14ac:dyDescent="0.25">
      <c r="A15" s="81"/>
      <c r="B15" s="3" t="s">
        <v>24</v>
      </c>
      <c r="C15" s="15" t="s">
        <v>40</v>
      </c>
      <c r="D15" s="16" t="s">
        <v>26</v>
      </c>
      <c r="E15" s="16" t="s">
        <v>41</v>
      </c>
      <c r="F15" s="16" t="s">
        <v>42</v>
      </c>
      <c r="H15" s="5" t="s">
        <v>339</v>
      </c>
      <c r="J15" s="9" t="s">
        <v>43</v>
      </c>
    </row>
    <row r="16" spans="1:11" ht="33.75" x14ac:dyDescent="0.25">
      <c r="A16" s="81"/>
      <c r="B16" s="3" t="s">
        <v>31</v>
      </c>
      <c r="C16" s="5" t="s">
        <v>44</v>
      </c>
      <c r="D16" s="5" t="s">
        <v>9</v>
      </c>
      <c r="E16" s="17" t="s">
        <v>10</v>
      </c>
      <c r="F16" s="16" t="s">
        <v>501</v>
      </c>
      <c r="H16" s="5" t="s">
        <v>340</v>
      </c>
      <c r="J16" s="9" t="s">
        <v>45</v>
      </c>
    </row>
    <row r="17" spans="1:10" ht="34.5" thickBot="1" x14ac:dyDescent="0.3">
      <c r="A17" s="81"/>
      <c r="B17" s="18" t="s">
        <v>32</v>
      </c>
      <c r="C17" s="19" t="s">
        <v>46</v>
      </c>
      <c r="D17" s="20" t="s">
        <v>26</v>
      </c>
      <c r="E17" s="19" t="s">
        <v>47</v>
      </c>
      <c r="F17" s="21" t="s">
        <v>48</v>
      </c>
      <c r="H17" s="21" t="s">
        <v>341</v>
      </c>
      <c r="J17" s="22" t="s">
        <v>49</v>
      </c>
    </row>
    <row r="18" spans="1:10" ht="22.5" x14ac:dyDescent="0.25">
      <c r="A18" s="81"/>
      <c r="B18" s="145" t="s">
        <v>50</v>
      </c>
      <c r="C18" s="840" t="s">
        <v>51</v>
      </c>
      <c r="D18" s="840"/>
      <c r="E18" s="841"/>
      <c r="F18" s="88" t="s">
        <v>417</v>
      </c>
      <c r="H18" s="24" t="s">
        <v>342</v>
      </c>
      <c r="J18" s="112"/>
    </row>
    <row r="19" spans="1:10" ht="33" customHeight="1" x14ac:dyDescent="0.25">
      <c r="A19" s="81"/>
      <c r="B19" s="109" t="s">
        <v>52</v>
      </c>
      <c r="C19" s="14" t="s">
        <v>53</v>
      </c>
      <c r="D19" s="5" t="s">
        <v>9</v>
      </c>
      <c r="E19" s="17" t="s">
        <v>10</v>
      </c>
      <c r="F19" s="5" t="s">
        <v>54</v>
      </c>
      <c r="H19" s="5" t="s">
        <v>343</v>
      </c>
      <c r="J19" s="6" t="s">
        <v>12</v>
      </c>
    </row>
    <row r="20" spans="1:10" ht="46.9" customHeight="1" x14ac:dyDescent="0.25">
      <c r="A20" s="81"/>
      <c r="B20" s="109" t="s">
        <v>444</v>
      </c>
      <c r="C20" s="5" t="s">
        <v>445</v>
      </c>
      <c r="D20" s="5" t="s">
        <v>26</v>
      </c>
      <c r="E20" s="17" t="s">
        <v>457</v>
      </c>
      <c r="F20" s="5" t="s">
        <v>2055</v>
      </c>
      <c r="H20" s="5" t="s">
        <v>448</v>
      </c>
      <c r="J20" s="6" t="s">
        <v>68</v>
      </c>
    </row>
    <row r="21" spans="1:10" ht="44.45" customHeight="1" thickBot="1" x14ac:dyDescent="0.3">
      <c r="A21" s="81"/>
      <c r="B21" s="135" t="s">
        <v>450</v>
      </c>
      <c r="C21" s="19" t="s">
        <v>451</v>
      </c>
      <c r="D21" s="19" t="s">
        <v>9</v>
      </c>
      <c r="E21" s="136" t="s">
        <v>10</v>
      </c>
      <c r="F21" s="5" t="s">
        <v>2056</v>
      </c>
      <c r="H21" s="19" t="s">
        <v>449</v>
      </c>
      <c r="J21" s="6" t="s">
        <v>68</v>
      </c>
    </row>
    <row r="22" spans="1:10" x14ac:dyDescent="0.25">
      <c r="A22" s="81"/>
      <c r="B22" s="25" t="s">
        <v>56</v>
      </c>
      <c r="C22" s="833" t="s">
        <v>57</v>
      </c>
      <c r="D22" s="833"/>
      <c r="E22" s="834"/>
      <c r="F22" s="89" t="s">
        <v>418</v>
      </c>
      <c r="H22" s="87" t="s">
        <v>344</v>
      </c>
      <c r="J22" s="113"/>
    </row>
    <row r="23" spans="1:10" ht="62.25" customHeight="1" x14ac:dyDescent="0.25">
      <c r="A23" s="81"/>
      <c r="B23" s="26" t="s">
        <v>58</v>
      </c>
      <c r="C23" s="5" t="s">
        <v>59</v>
      </c>
      <c r="D23" s="5" t="s">
        <v>26</v>
      </c>
      <c r="E23" s="5" t="s">
        <v>60</v>
      </c>
      <c r="F23" s="5" t="s">
        <v>61</v>
      </c>
      <c r="H23" s="5" t="s">
        <v>345</v>
      </c>
      <c r="J23" s="27" t="s">
        <v>62</v>
      </c>
    </row>
    <row r="24" spans="1:10" ht="386.45" customHeight="1" x14ac:dyDescent="0.25">
      <c r="A24" s="81"/>
      <c r="B24" s="28" t="s">
        <v>64</v>
      </c>
      <c r="C24" s="5" t="s">
        <v>65</v>
      </c>
      <c r="D24" s="5" t="s">
        <v>66</v>
      </c>
      <c r="E24" s="17" t="s">
        <v>67</v>
      </c>
      <c r="F24" s="29" t="s">
        <v>2057</v>
      </c>
      <c r="H24" s="17" t="s">
        <v>398</v>
      </c>
      <c r="J24" s="6" t="s">
        <v>68</v>
      </c>
    </row>
    <row r="25" spans="1:10" ht="83.25" customHeight="1" x14ac:dyDescent="0.25">
      <c r="A25" s="81"/>
      <c r="B25" s="26" t="s">
        <v>69</v>
      </c>
      <c r="C25" s="192" t="s">
        <v>70</v>
      </c>
      <c r="D25" s="192" t="s">
        <v>26</v>
      </c>
      <c r="E25" s="51" t="s">
        <v>71</v>
      </c>
      <c r="F25" s="29" t="s">
        <v>2058</v>
      </c>
      <c r="H25" s="29" t="s">
        <v>346</v>
      </c>
      <c r="J25" s="194" t="s">
        <v>68</v>
      </c>
    </row>
    <row r="26" spans="1:10" ht="107.45" customHeight="1" x14ac:dyDescent="0.25">
      <c r="A26" s="81"/>
      <c r="B26" s="28" t="s">
        <v>1930</v>
      </c>
      <c r="C26" s="313" t="s">
        <v>741</v>
      </c>
      <c r="D26" s="313" t="s">
        <v>26</v>
      </c>
      <c r="E26" s="355" t="s">
        <v>742</v>
      </c>
      <c r="F26" s="355" t="s">
        <v>2785</v>
      </c>
      <c r="H26" s="29" t="s">
        <v>1931</v>
      </c>
      <c r="J26" s="44" t="s">
        <v>822</v>
      </c>
    </row>
    <row r="27" spans="1:10" ht="61.35" customHeight="1" x14ac:dyDescent="0.25">
      <c r="A27" s="81"/>
      <c r="B27" s="26" t="s">
        <v>1932</v>
      </c>
      <c r="C27" s="242" t="s">
        <v>1933</v>
      </c>
      <c r="D27" s="4" t="s">
        <v>26</v>
      </c>
      <c r="E27" s="4" t="s">
        <v>816</v>
      </c>
      <c r="F27" s="5" t="s">
        <v>1934</v>
      </c>
      <c r="H27" s="5" t="s">
        <v>1935</v>
      </c>
      <c r="J27" s="6" t="s">
        <v>12</v>
      </c>
    </row>
    <row r="28" spans="1:10" ht="61.35" customHeight="1" x14ac:dyDescent="0.25">
      <c r="A28" s="81"/>
      <c r="B28" s="28" t="s">
        <v>1936</v>
      </c>
      <c r="C28" s="242" t="s">
        <v>1937</v>
      </c>
      <c r="D28" s="4" t="s">
        <v>26</v>
      </c>
      <c r="E28" s="4" t="s">
        <v>816</v>
      </c>
      <c r="F28" s="5" t="s">
        <v>1938</v>
      </c>
      <c r="H28" s="5" t="s">
        <v>1939</v>
      </c>
      <c r="J28" s="6" t="s">
        <v>12</v>
      </c>
    </row>
    <row r="29" spans="1:10" ht="61.35" customHeight="1" thickBot="1" x14ac:dyDescent="0.3">
      <c r="A29" s="81"/>
      <c r="B29" s="28" t="s">
        <v>1940</v>
      </c>
      <c r="C29" s="242" t="s">
        <v>1941</v>
      </c>
      <c r="D29" s="4" t="s">
        <v>26</v>
      </c>
      <c r="E29" s="4" t="s">
        <v>816</v>
      </c>
      <c r="F29" s="5" t="s">
        <v>1942</v>
      </c>
      <c r="H29" s="5" t="s">
        <v>1943</v>
      </c>
      <c r="J29" s="6" t="s">
        <v>12</v>
      </c>
    </row>
    <row r="30" spans="1:10" x14ac:dyDescent="0.25">
      <c r="A30" s="81"/>
      <c r="B30" s="356" t="s">
        <v>72</v>
      </c>
      <c r="C30" s="848" t="s">
        <v>73</v>
      </c>
      <c r="D30" s="848"/>
      <c r="E30" s="849"/>
      <c r="F30" s="357" t="s">
        <v>427</v>
      </c>
      <c r="H30" s="358" t="s">
        <v>347</v>
      </c>
      <c r="J30" s="114"/>
    </row>
    <row r="31" spans="1:10" ht="270.75" customHeight="1" x14ac:dyDescent="0.25">
      <c r="A31" s="81"/>
      <c r="B31" s="31" t="s">
        <v>74</v>
      </c>
      <c r="C31" s="11" t="s">
        <v>75</v>
      </c>
      <c r="D31" s="32" t="s">
        <v>26</v>
      </c>
      <c r="E31" s="33" t="s">
        <v>76</v>
      </c>
      <c r="F31" s="12" t="s">
        <v>823</v>
      </c>
      <c r="H31" s="5" t="s">
        <v>380</v>
      </c>
      <c r="J31" s="34" t="s">
        <v>77</v>
      </c>
    </row>
    <row r="32" spans="1:10" ht="110.25" customHeight="1" x14ac:dyDescent="0.25">
      <c r="A32" s="81"/>
      <c r="B32" s="31" t="s">
        <v>79</v>
      </c>
      <c r="C32" s="14" t="s">
        <v>446</v>
      </c>
      <c r="D32" s="5" t="s">
        <v>66</v>
      </c>
      <c r="E32" s="5" t="s">
        <v>447</v>
      </c>
      <c r="F32" s="5" t="s">
        <v>453</v>
      </c>
      <c r="H32" s="5" t="s">
        <v>454</v>
      </c>
      <c r="J32" s="6" t="s">
        <v>12</v>
      </c>
    </row>
    <row r="33" spans="1:10" ht="112.5" x14ac:dyDescent="0.25">
      <c r="A33" s="81"/>
      <c r="B33" s="31" t="s">
        <v>1944</v>
      </c>
      <c r="C33" s="11" t="s">
        <v>81</v>
      </c>
      <c r="D33" s="36" t="s">
        <v>26</v>
      </c>
      <c r="E33" s="12" t="s">
        <v>82</v>
      </c>
      <c r="F33" s="17" t="s">
        <v>1945</v>
      </c>
      <c r="H33" s="17" t="s">
        <v>348</v>
      </c>
      <c r="J33" s="34" t="s">
        <v>83</v>
      </c>
    </row>
    <row r="34" spans="1:10" ht="26.85" customHeight="1" x14ac:dyDescent="0.25">
      <c r="A34" s="81"/>
      <c r="B34" s="31" t="s">
        <v>80</v>
      </c>
      <c r="C34" s="14" t="s">
        <v>85</v>
      </c>
      <c r="D34" s="37" t="s">
        <v>26</v>
      </c>
      <c r="E34" s="17" t="s">
        <v>47</v>
      </c>
      <c r="F34" s="17" t="s">
        <v>548</v>
      </c>
      <c r="H34" s="17" t="s">
        <v>379</v>
      </c>
      <c r="J34" s="9" t="s">
        <v>86</v>
      </c>
    </row>
    <row r="35" spans="1:10" ht="192" customHeight="1" x14ac:dyDescent="0.25">
      <c r="A35" s="81"/>
      <c r="B35" s="31" t="s">
        <v>84</v>
      </c>
      <c r="C35" s="14" t="s">
        <v>88</v>
      </c>
      <c r="D35" s="37" t="s">
        <v>26</v>
      </c>
      <c r="E35" s="17" t="s">
        <v>2051</v>
      </c>
      <c r="F35" s="17" t="s">
        <v>2050</v>
      </c>
      <c r="H35" s="17" t="s">
        <v>392</v>
      </c>
      <c r="J35" s="9" t="s">
        <v>89</v>
      </c>
    </row>
    <row r="36" spans="1:10" ht="216.75" customHeight="1" x14ac:dyDescent="0.25">
      <c r="A36" s="81"/>
      <c r="B36" s="31" t="s">
        <v>87</v>
      </c>
      <c r="C36" s="14" t="s">
        <v>91</v>
      </c>
      <c r="D36" s="5" t="s">
        <v>26</v>
      </c>
      <c r="E36" s="17" t="s">
        <v>2049</v>
      </c>
      <c r="F36" s="17" t="s">
        <v>2059</v>
      </c>
      <c r="H36" s="17" t="s">
        <v>393</v>
      </c>
      <c r="J36" s="9" t="s">
        <v>89</v>
      </c>
    </row>
    <row r="37" spans="1:10" ht="179.1" customHeight="1" x14ac:dyDescent="0.25">
      <c r="A37" s="81"/>
      <c r="B37" s="31" t="s">
        <v>90</v>
      </c>
      <c r="C37" s="242" t="s">
        <v>961</v>
      </c>
      <c r="D37" s="4" t="s">
        <v>26</v>
      </c>
      <c r="E37" s="38" t="s">
        <v>60</v>
      </c>
      <c r="F37" s="38" t="s">
        <v>2784</v>
      </c>
      <c r="H37" s="38" t="s">
        <v>740</v>
      </c>
      <c r="J37" s="6" t="s">
        <v>12</v>
      </c>
    </row>
    <row r="38" spans="1:10" ht="59.45" customHeight="1" x14ac:dyDescent="0.25">
      <c r="A38" s="81"/>
      <c r="B38" s="31" t="s">
        <v>92</v>
      </c>
      <c r="C38" s="14" t="s">
        <v>476</v>
      </c>
      <c r="D38" s="5" t="s">
        <v>17</v>
      </c>
      <c r="E38" s="12" t="s">
        <v>440</v>
      </c>
      <c r="F38" s="17" t="s">
        <v>502</v>
      </c>
      <c r="H38" s="40" t="s">
        <v>381</v>
      </c>
      <c r="J38" s="41" t="s">
        <v>94</v>
      </c>
    </row>
    <row r="39" spans="1:10" ht="34.9" customHeight="1" x14ac:dyDescent="0.25">
      <c r="A39" s="81"/>
      <c r="B39" s="31" t="s">
        <v>93</v>
      </c>
      <c r="C39" s="14" t="s">
        <v>96</v>
      </c>
      <c r="D39" s="39" t="s">
        <v>97</v>
      </c>
      <c r="E39" s="17" t="s">
        <v>10</v>
      </c>
      <c r="F39" s="17" t="s">
        <v>98</v>
      </c>
      <c r="H39" s="17" t="s">
        <v>382</v>
      </c>
      <c r="J39" s="6" t="s">
        <v>12</v>
      </c>
    </row>
    <row r="40" spans="1:10" ht="174.75" customHeight="1" x14ac:dyDescent="0.25">
      <c r="A40" s="81"/>
      <c r="B40" s="31" t="s">
        <v>95</v>
      </c>
      <c r="C40" s="14" t="s">
        <v>100</v>
      </c>
      <c r="D40" s="37" t="s">
        <v>26</v>
      </c>
      <c r="E40" s="17" t="s">
        <v>101</v>
      </c>
      <c r="F40" s="17" t="s">
        <v>102</v>
      </c>
      <c r="H40" s="17" t="s">
        <v>349</v>
      </c>
      <c r="J40" s="13" t="s">
        <v>103</v>
      </c>
    </row>
    <row r="41" spans="1:10" ht="117" customHeight="1" x14ac:dyDescent="0.25">
      <c r="A41" s="81"/>
      <c r="B41" s="31" t="s">
        <v>99</v>
      </c>
      <c r="C41" s="14" t="s">
        <v>1600</v>
      </c>
      <c r="D41" s="5" t="s">
        <v>26</v>
      </c>
      <c r="E41" s="17" t="s">
        <v>1921</v>
      </c>
      <c r="F41" s="17" t="s">
        <v>2060</v>
      </c>
      <c r="H41" s="17" t="s">
        <v>2061</v>
      </c>
      <c r="J41" s="336" t="s">
        <v>1607</v>
      </c>
    </row>
    <row r="42" spans="1:10" ht="210.75" customHeight="1" x14ac:dyDescent="0.25">
      <c r="A42" s="81"/>
      <c r="B42" s="31" t="s">
        <v>104</v>
      </c>
      <c r="C42" s="14" t="s">
        <v>106</v>
      </c>
      <c r="D42" s="37" t="s">
        <v>26</v>
      </c>
      <c r="E42" s="5" t="s">
        <v>1030</v>
      </c>
      <c r="F42" s="5" t="s">
        <v>2605</v>
      </c>
      <c r="H42" s="5" t="s">
        <v>395</v>
      </c>
      <c r="J42" s="13" t="s">
        <v>107</v>
      </c>
    </row>
    <row r="43" spans="1:10" ht="106.35" customHeight="1" x14ac:dyDescent="0.25">
      <c r="A43" s="81"/>
      <c r="B43" s="31" t="s">
        <v>105</v>
      </c>
      <c r="C43" s="14" t="s">
        <v>1601</v>
      </c>
      <c r="D43" s="5" t="s">
        <v>26</v>
      </c>
      <c r="E43" s="17" t="s">
        <v>1921</v>
      </c>
      <c r="F43" s="17" t="s">
        <v>2060</v>
      </c>
      <c r="H43" s="17" t="s">
        <v>2062</v>
      </c>
      <c r="J43" s="336" t="s">
        <v>1608</v>
      </c>
    </row>
    <row r="44" spans="1:10" ht="171.75" customHeight="1" x14ac:dyDescent="0.25">
      <c r="A44" s="81"/>
      <c r="B44" s="31" t="s">
        <v>109</v>
      </c>
      <c r="C44" s="14" t="s">
        <v>110</v>
      </c>
      <c r="D44" s="37" t="s">
        <v>26</v>
      </c>
      <c r="E44" s="5" t="s">
        <v>746</v>
      </c>
      <c r="F44" s="5" t="s">
        <v>2604</v>
      </c>
      <c r="H44" s="5" t="s">
        <v>396</v>
      </c>
      <c r="J44" s="13" t="s">
        <v>111</v>
      </c>
    </row>
    <row r="45" spans="1:10" ht="106.35" customHeight="1" x14ac:dyDescent="0.25">
      <c r="A45" s="81"/>
      <c r="B45" s="31" t="s">
        <v>113</v>
      </c>
      <c r="C45" s="14" t="s">
        <v>1602</v>
      </c>
      <c r="D45" s="5" t="s">
        <v>26</v>
      </c>
      <c r="E45" s="17" t="s">
        <v>1921</v>
      </c>
      <c r="F45" s="17" t="s">
        <v>2060</v>
      </c>
      <c r="H45" s="17" t="s">
        <v>2063</v>
      </c>
      <c r="J45" s="336" t="s">
        <v>1606</v>
      </c>
    </row>
    <row r="46" spans="1:10" ht="91.5" customHeight="1" x14ac:dyDescent="0.25">
      <c r="A46" s="81"/>
      <c r="B46" s="31" t="s">
        <v>118</v>
      </c>
      <c r="C46" s="14" t="s">
        <v>114</v>
      </c>
      <c r="D46" s="37" t="s">
        <v>26</v>
      </c>
      <c r="E46" s="5" t="s">
        <v>1819</v>
      </c>
      <c r="F46" s="5" t="s">
        <v>2603</v>
      </c>
      <c r="H46" s="5" t="s">
        <v>394</v>
      </c>
      <c r="J46" s="13" t="s">
        <v>116</v>
      </c>
    </row>
    <row r="47" spans="1:10" ht="107.45" customHeight="1" x14ac:dyDescent="0.25">
      <c r="A47" s="81"/>
      <c r="B47" s="31" t="s">
        <v>120</v>
      </c>
      <c r="C47" s="14" t="s">
        <v>1844</v>
      </c>
      <c r="D47" s="5" t="s">
        <v>26</v>
      </c>
      <c r="E47" s="5" t="s">
        <v>1946</v>
      </c>
      <c r="F47" s="5" t="s">
        <v>1947</v>
      </c>
      <c r="H47" s="5" t="s">
        <v>2064</v>
      </c>
      <c r="J47" s="336" t="s">
        <v>2786</v>
      </c>
    </row>
    <row r="48" spans="1:10" ht="106.35" customHeight="1" x14ac:dyDescent="0.25">
      <c r="A48" s="81"/>
      <c r="B48" s="31" t="s">
        <v>123</v>
      </c>
      <c r="C48" s="14" t="s">
        <v>1603</v>
      </c>
      <c r="D48" s="5" t="s">
        <v>26</v>
      </c>
      <c r="E48" s="17" t="s">
        <v>1921</v>
      </c>
      <c r="F48" s="17" t="s">
        <v>2060</v>
      </c>
      <c r="H48" s="17" t="s">
        <v>2065</v>
      </c>
      <c r="J48" s="336" t="s">
        <v>1607</v>
      </c>
    </row>
    <row r="49" spans="1:10" ht="214.5" customHeight="1" x14ac:dyDescent="0.25">
      <c r="A49" s="81"/>
      <c r="B49" s="31" t="s">
        <v>125</v>
      </c>
      <c r="C49" s="14" t="s">
        <v>119</v>
      </c>
      <c r="D49" s="37" t="s">
        <v>26</v>
      </c>
      <c r="E49" s="5" t="s">
        <v>1030</v>
      </c>
      <c r="F49" s="5" t="s">
        <v>2602</v>
      </c>
      <c r="H49" s="5" t="s">
        <v>350</v>
      </c>
      <c r="J49" s="13" t="s">
        <v>107</v>
      </c>
    </row>
    <row r="50" spans="1:10" ht="111" customHeight="1" x14ac:dyDescent="0.25">
      <c r="A50" s="81"/>
      <c r="B50" s="31" t="s">
        <v>126</v>
      </c>
      <c r="C50" s="14" t="s">
        <v>1604</v>
      </c>
      <c r="D50" s="5" t="s">
        <v>26</v>
      </c>
      <c r="E50" s="17" t="s">
        <v>1921</v>
      </c>
      <c r="F50" s="17" t="s">
        <v>2060</v>
      </c>
      <c r="H50" s="17" t="s">
        <v>2066</v>
      </c>
      <c r="J50" s="336" t="s">
        <v>1608</v>
      </c>
    </row>
    <row r="51" spans="1:10" ht="172.5" customHeight="1" x14ac:dyDescent="0.25">
      <c r="A51" s="81"/>
      <c r="B51" s="31" t="s">
        <v>131</v>
      </c>
      <c r="C51" s="14" t="s">
        <v>121</v>
      </c>
      <c r="D51" s="37" t="s">
        <v>26</v>
      </c>
      <c r="E51" s="5" t="s">
        <v>746</v>
      </c>
      <c r="F51" s="5" t="s">
        <v>2606</v>
      </c>
      <c r="H51" s="5" t="s">
        <v>351</v>
      </c>
      <c r="J51" s="13" t="s">
        <v>111</v>
      </c>
    </row>
    <row r="52" spans="1:10" ht="106.35" customHeight="1" x14ac:dyDescent="0.25">
      <c r="A52" s="81"/>
      <c r="B52" s="31" t="s">
        <v>135</v>
      </c>
      <c r="C52" s="14" t="s">
        <v>1605</v>
      </c>
      <c r="D52" s="5" t="s">
        <v>26</v>
      </c>
      <c r="E52" s="17" t="s">
        <v>1921</v>
      </c>
      <c r="F52" s="17" t="s">
        <v>2060</v>
      </c>
      <c r="H52" s="17" t="s">
        <v>2067</v>
      </c>
      <c r="J52" s="336" t="s">
        <v>1606</v>
      </c>
    </row>
    <row r="53" spans="1:10" ht="54.75" customHeight="1" x14ac:dyDescent="0.25">
      <c r="A53" s="81"/>
      <c r="B53" s="31" t="s">
        <v>458</v>
      </c>
      <c r="C53" s="14" t="s">
        <v>124</v>
      </c>
      <c r="D53" s="37" t="s">
        <v>26</v>
      </c>
      <c r="E53" s="5" t="s">
        <v>1592</v>
      </c>
      <c r="F53" s="5" t="s">
        <v>2607</v>
      </c>
      <c r="H53" s="5" t="s">
        <v>352</v>
      </c>
      <c r="J53" s="13" t="s">
        <v>116</v>
      </c>
    </row>
    <row r="54" spans="1:10" ht="95.25" customHeight="1" x14ac:dyDescent="0.25">
      <c r="A54" s="81"/>
      <c r="B54" s="31" t="s">
        <v>459</v>
      </c>
      <c r="C54" s="15" t="s">
        <v>1818</v>
      </c>
      <c r="D54" s="5" t="s">
        <v>26</v>
      </c>
      <c r="E54" s="17" t="s">
        <v>60</v>
      </c>
      <c r="F54" s="29" t="s">
        <v>2068</v>
      </c>
      <c r="H54" s="5" t="s">
        <v>1948</v>
      </c>
      <c r="J54" s="6" t="s">
        <v>12</v>
      </c>
    </row>
    <row r="55" spans="1:10" ht="48" customHeight="1" x14ac:dyDescent="0.25">
      <c r="A55" s="81"/>
      <c r="B55" s="31" t="s">
        <v>1949</v>
      </c>
      <c r="C55" s="15" t="s">
        <v>1830</v>
      </c>
      <c r="D55" s="16" t="s">
        <v>97</v>
      </c>
      <c r="E55" s="16" t="s">
        <v>10</v>
      </c>
      <c r="F55" s="29" t="s">
        <v>1950</v>
      </c>
      <c r="H55" s="5" t="s">
        <v>1951</v>
      </c>
      <c r="J55" s="6" t="s">
        <v>12</v>
      </c>
    </row>
    <row r="56" spans="1:10" ht="90" x14ac:dyDescent="0.25">
      <c r="A56" s="81"/>
      <c r="B56" s="31" t="s">
        <v>646</v>
      </c>
      <c r="C56" s="16" t="s">
        <v>127</v>
      </c>
      <c r="D56" s="43" t="s">
        <v>26</v>
      </c>
      <c r="E56" s="29" t="s">
        <v>128</v>
      </c>
      <c r="F56" s="29" t="s">
        <v>129</v>
      </c>
      <c r="H56" s="5" t="s">
        <v>353</v>
      </c>
      <c r="J56" s="44" t="s">
        <v>130</v>
      </c>
    </row>
    <row r="57" spans="1:10" ht="147" thickBot="1" x14ac:dyDescent="0.3">
      <c r="A57" s="81"/>
      <c r="B57" s="31" t="s">
        <v>1952</v>
      </c>
      <c r="C57" s="5" t="s">
        <v>132</v>
      </c>
      <c r="D57" s="4" t="s">
        <v>26</v>
      </c>
      <c r="E57" s="5" t="s">
        <v>133</v>
      </c>
      <c r="F57" s="17" t="s">
        <v>2069</v>
      </c>
      <c r="H57" s="16" t="s">
        <v>354</v>
      </c>
      <c r="J57" s="45" t="s">
        <v>134</v>
      </c>
    </row>
    <row r="58" spans="1:10" ht="22.5" x14ac:dyDescent="0.25">
      <c r="A58" s="81"/>
      <c r="B58" s="359" t="s">
        <v>136</v>
      </c>
      <c r="C58" s="850" t="s">
        <v>137</v>
      </c>
      <c r="D58" s="850"/>
      <c r="E58" s="851"/>
      <c r="F58" s="66" t="s">
        <v>419</v>
      </c>
      <c r="H58" s="372" t="s">
        <v>355</v>
      </c>
      <c r="J58" s="115"/>
    </row>
    <row r="59" spans="1:10" ht="33.75" x14ac:dyDescent="0.25">
      <c r="A59" s="81"/>
      <c r="B59" s="48" t="s">
        <v>138</v>
      </c>
      <c r="C59" s="49" t="s">
        <v>139</v>
      </c>
      <c r="D59" s="50" t="s">
        <v>17</v>
      </c>
      <c r="E59" s="12" t="s">
        <v>440</v>
      </c>
      <c r="F59" s="7" t="s">
        <v>140</v>
      </c>
      <c r="H59" s="17" t="s">
        <v>397</v>
      </c>
      <c r="J59" s="52" t="s">
        <v>141</v>
      </c>
    </row>
    <row r="60" spans="1:10" ht="112.5" x14ac:dyDescent="0.25">
      <c r="A60" s="81"/>
      <c r="B60" s="48" t="s">
        <v>142</v>
      </c>
      <c r="C60" s="5" t="s">
        <v>143</v>
      </c>
      <c r="D60" s="37" t="s">
        <v>26</v>
      </c>
      <c r="E60" s="5" t="s">
        <v>144</v>
      </c>
      <c r="F60" s="5" t="s">
        <v>2070</v>
      </c>
      <c r="H60" s="5" t="s">
        <v>356</v>
      </c>
      <c r="J60" s="9" t="s">
        <v>145</v>
      </c>
    </row>
    <row r="61" spans="1:10" ht="206.25" customHeight="1" x14ac:dyDescent="0.25">
      <c r="A61" s="81"/>
      <c r="B61" s="48" t="s">
        <v>1953</v>
      </c>
      <c r="C61" s="4" t="s">
        <v>739</v>
      </c>
      <c r="D61" s="4" t="s">
        <v>66</v>
      </c>
      <c r="E61" s="5" t="s">
        <v>1954</v>
      </c>
      <c r="F61" s="360" t="s">
        <v>2071</v>
      </c>
      <c r="H61" s="5" t="s">
        <v>1833</v>
      </c>
      <c r="J61" s="9" t="s">
        <v>738</v>
      </c>
    </row>
    <row r="62" spans="1:10" ht="102.75" customHeight="1" thickBot="1" x14ac:dyDescent="0.3">
      <c r="A62" s="81"/>
      <c r="B62" s="361" t="s">
        <v>1955</v>
      </c>
      <c r="C62" s="5" t="s">
        <v>1815</v>
      </c>
      <c r="D62" s="5" t="s">
        <v>26</v>
      </c>
      <c r="E62" s="5" t="s">
        <v>60</v>
      </c>
      <c r="F62" s="360" t="s">
        <v>2072</v>
      </c>
      <c r="H62" s="16" t="s">
        <v>1834</v>
      </c>
      <c r="J62" s="6" t="s">
        <v>12</v>
      </c>
    </row>
    <row r="63" spans="1:10" ht="22.5" x14ac:dyDescent="0.25">
      <c r="A63" s="81"/>
      <c r="B63" s="362" t="s">
        <v>146</v>
      </c>
      <c r="C63" s="846" t="s">
        <v>147</v>
      </c>
      <c r="D63" s="846"/>
      <c r="E63" s="847"/>
      <c r="F63" s="55" t="s">
        <v>420</v>
      </c>
      <c r="H63" s="373" t="s">
        <v>357</v>
      </c>
      <c r="J63" s="116"/>
    </row>
    <row r="64" spans="1:10" ht="96.6" customHeight="1" x14ac:dyDescent="0.25">
      <c r="A64" s="81"/>
      <c r="B64" s="56" t="s">
        <v>148</v>
      </c>
      <c r="C64" s="11" t="s">
        <v>149</v>
      </c>
      <c r="D64" s="36" t="s">
        <v>26</v>
      </c>
      <c r="E64" s="12" t="s">
        <v>1821</v>
      </c>
      <c r="F64" s="12" t="s">
        <v>2100</v>
      </c>
      <c r="H64" s="5" t="s">
        <v>399</v>
      </c>
      <c r="J64" s="57" t="s">
        <v>12</v>
      </c>
    </row>
    <row r="65" spans="1:10" ht="63" customHeight="1" x14ac:dyDescent="0.25">
      <c r="A65" s="81"/>
      <c r="B65" s="58" t="s">
        <v>150</v>
      </c>
      <c r="C65" s="11" t="s">
        <v>1820</v>
      </c>
      <c r="D65" s="12" t="s">
        <v>26</v>
      </c>
      <c r="E65" s="12" t="s">
        <v>1847</v>
      </c>
      <c r="F65" s="363" t="s">
        <v>2073</v>
      </c>
      <c r="H65" s="5" t="s">
        <v>1835</v>
      </c>
      <c r="J65" s="57" t="s">
        <v>12</v>
      </c>
    </row>
    <row r="66" spans="1:10" ht="33.75" x14ac:dyDescent="0.25">
      <c r="A66" s="81"/>
      <c r="B66" s="56" t="s">
        <v>154</v>
      </c>
      <c r="C66" s="14" t="s">
        <v>151</v>
      </c>
      <c r="D66" s="5" t="s">
        <v>17</v>
      </c>
      <c r="E66" s="12" t="s">
        <v>440</v>
      </c>
      <c r="F66" s="17" t="s">
        <v>152</v>
      </c>
      <c r="H66" s="5" t="s">
        <v>400</v>
      </c>
      <c r="J66" s="9" t="s">
        <v>153</v>
      </c>
    </row>
    <row r="67" spans="1:10" ht="87" customHeight="1" x14ac:dyDescent="0.25">
      <c r="A67" s="81"/>
      <c r="B67" s="58" t="s">
        <v>156</v>
      </c>
      <c r="C67" s="14" t="s">
        <v>155</v>
      </c>
      <c r="D67" s="12" t="s">
        <v>26</v>
      </c>
      <c r="E67" s="684" t="s">
        <v>3130</v>
      </c>
      <c r="F67" s="17" t="s">
        <v>503</v>
      </c>
      <c r="H67" s="5" t="s">
        <v>383</v>
      </c>
      <c r="J67" s="6" t="s">
        <v>12</v>
      </c>
    </row>
    <row r="68" spans="1:10" ht="183.75" customHeight="1" x14ac:dyDescent="0.25">
      <c r="A68" s="81"/>
      <c r="B68" s="56" t="s">
        <v>160</v>
      </c>
      <c r="C68" s="14" t="s">
        <v>157</v>
      </c>
      <c r="D68" s="5" t="s">
        <v>26</v>
      </c>
      <c r="E68" s="5" t="s">
        <v>1956</v>
      </c>
      <c r="F68" s="5" t="s">
        <v>1957</v>
      </c>
      <c r="H68" s="5" t="s">
        <v>159</v>
      </c>
      <c r="J68" s="9" t="s">
        <v>158</v>
      </c>
    </row>
    <row r="69" spans="1:10" ht="102.75" customHeight="1" x14ac:dyDescent="0.25">
      <c r="A69" s="81"/>
      <c r="B69" s="58" t="s">
        <v>1958</v>
      </c>
      <c r="C69" s="14" t="s">
        <v>161</v>
      </c>
      <c r="D69" s="37" t="s">
        <v>26</v>
      </c>
      <c r="E69" s="5" t="s">
        <v>162</v>
      </c>
      <c r="F69" s="5" t="s">
        <v>163</v>
      </c>
      <c r="H69" s="5" t="s">
        <v>358</v>
      </c>
      <c r="J69" s="9" t="s">
        <v>164</v>
      </c>
    </row>
    <row r="70" spans="1:10" ht="224.25" customHeight="1" x14ac:dyDescent="0.25">
      <c r="A70" s="81"/>
      <c r="B70" s="56" t="s">
        <v>1959</v>
      </c>
      <c r="C70" s="242" t="s">
        <v>817</v>
      </c>
      <c r="D70" s="4" t="s">
        <v>26</v>
      </c>
      <c r="E70" s="4" t="s">
        <v>819</v>
      </c>
      <c r="F70" s="5" t="s">
        <v>2074</v>
      </c>
      <c r="H70" s="5" t="s">
        <v>2075</v>
      </c>
      <c r="J70" s="9" t="s">
        <v>824</v>
      </c>
    </row>
    <row r="71" spans="1:10" ht="81.599999999999994" customHeight="1" x14ac:dyDescent="0.25">
      <c r="A71" s="81"/>
      <c r="B71" s="58" t="s">
        <v>1960</v>
      </c>
      <c r="C71" s="242" t="s">
        <v>1841</v>
      </c>
      <c r="D71" s="4" t="s">
        <v>815</v>
      </c>
      <c r="E71" s="345" t="s">
        <v>10</v>
      </c>
      <c r="F71" s="5" t="s">
        <v>1961</v>
      </c>
      <c r="H71" s="5" t="s">
        <v>1962</v>
      </c>
      <c r="J71" s="6" t="s">
        <v>12</v>
      </c>
    </row>
    <row r="72" spans="1:10" ht="216.75" customHeight="1" x14ac:dyDescent="0.25">
      <c r="A72" s="81"/>
      <c r="B72" s="56" t="s">
        <v>1963</v>
      </c>
      <c r="C72" s="242" t="s">
        <v>1840</v>
      </c>
      <c r="D72" s="4" t="s">
        <v>97</v>
      </c>
      <c r="E72" s="345" t="s">
        <v>10</v>
      </c>
      <c r="F72" s="5" t="s">
        <v>2076</v>
      </c>
      <c r="H72" s="5" t="s">
        <v>1964</v>
      </c>
      <c r="J72" s="6" t="s">
        <v>12</v>
      </c>
    </row>
    <row r="73" spans="1:10" ht="62.85" customHeight="1" x14ac:dyDescent="0.25">
      <c r="A73" s="81"/>
      <c r="B73" s="58" t="s">
        <v>1965</v>
      </c>
      <c r="C73" s="242" t="s">
        <v>818</v>
      </c>
      <c r="D73" s="4" t="s">
        <v>26</v>
      </c>
      <c r="E73" s="4" t="s">
        <v>819</v>
      </c>
      <c r="F73" s="5" t="s">
        <v>2074</v>
      </c>
      <c r="H73" s="5" t="s">
        <v>1966</v>
      </c>
      <c r="J73" s="9" t="s">
        <v>825</v>
      </c>
    </row>
    <row r="74" spans="1:10" ht="81.599999999999994" customHeight="1" x14ac:dyDescent="0.25">
      <c r="A74" s="81"/>
      <c r="B74" s="56" t="s">
        <v>1967</v>
      </c>
      <c r="C74" s="242" t="s">
        <v>1843</v>
      </c>
      <c r="D74" s="4" t="s">
        <v>815</v>
      </c>
      <c r="E74" s="345" t="s">
        <v>10</v>
      </c>
      <c r="F74" s="5" t="s">
        <v>1968</v>
      </c>
      <c r="H74" s="5" t="s">
        <v>1969</v>
      </c>
      <c r="J74" s="6" t="s">
        <v>12</v>
      </c>
    </row>
    <row r="75" spans="1:10" ht="201.75" customHeight="1" x14ac:dyDescent="0.25">
      <c r="A75" s="81"/>
      <c r="B75" s="58" t="s">
        <v>1970</v>
      </c>
      <c r="C75" s="242" t="s">
        <v>1842</v>
      </c>
      <c r="D75" s="4" t="s">
        <v>97</v>
      </c>
      <c r="E75" s="345" t="s">
        <v>10</v>
      </c>
      <c r="F75" s="5" t="s">
        <v>2077</v>
      </c>
      <c r="H75" s="5" t="s">
        <v>2078</v>
      </c>
      <c r="J75" s="6" t="s">
        <v>12</v>
      </c>
    </row>
    <row r="76" spans="1:10" ht="107.25" customHeight="1" x14ac:dyDescent="0.25">
      <c r="A76" s="81"/>
      <c r="B76" s="56" t="s">
        <v>1971</v>
      </c>
      <c r="C76" s="14" t="s">
        <v>743</v>
      </c>
      <c r="D76" s="5" t="s">
        <v>26</v>
      </c>
      <c r="E76" s="4" t="s">
        <v>2619</v>
      </c>
      <c r="F76" s="5" t="s">
        <v>2079</v>
      </c>
      <c r="H76" s="5" t="s">
        <v>744</v>
      </c>
      <c r="J76" s="13" t="s">
        <v>826</v>
      </c>
    </row>
    <row r="77" spans="1:10" ht="74.099999999999994" customHeight="1" x14ac:dyDescent="0.25">
      <c r="A77" s="81"/>
      <c r="B77" s="58" t="s">
        <v>1972</v>
      </c>
      <c r="C77" s="242" t="s">
        <v>784</v>
      </c>
      <c r="D77" s="4" t="s">
        <v>815</v>
      </c>
      <c r="E77" s="38" t="s">
        <v>10</v>
      </c>
      <c r="F77" s="5" t="s">
        <v>1973</v>
      </c>
      <c r="H77" s="5" t="s">
        <v>1838</v>
      </c>
      <c r="J77" s="6" t="s">
        <v>12</v>
      </c>
    </row>
    <row r="78" spans="1:10" ht="93.6" customHeight="1" x14ac:dyDescent="0.25">
      <c r="A78" s="81"/>
      <c r="B78" s="56" t="s">
        <v>1974</v>
      </c>
      <c r="C78" s="345" t="s">
        <v>820</v>
      </c>
      <c r="D78" s="4" t="s">
        <v>26</v>
      </c>
      <c r="E78" s="38" t="s">
        <v>816</v>
      </c>
      <c r="F78" s="5" t="s">
        <v>1975</v>
      </c>
      <c r="H78" s="5" t="s">
        <v>1837</v>
      </c>
      <c r="J78" s="6" t="s">
        <v>12</v>
      </c>
    </row>
    <row r="79" spans="1:10" ht="61.35" customHeight="1" x14ac:dyDescent="0.25">
      <c r="A79" s="81"/>
      <c r="B79" s="58" t="s">
        <v>1976</v>
      </c>
      <c r="C79" s="242" t="s">
        <v>1977</v>
      </c>
      <c r="D79" s="4" t="s">
        <v>26</v>
      </c>
      <c r="E79" s="4" t="s">
        <v>816</v>
      </c>
      <c r="F79" s="5" t="s">
        <v>1978</v>
      </c>
      <c r="H79" s="5" t="s">
        <v>1979</v>
      </c>
      <c r="J79" s="6" t="s">
        <v>12</v>
      </c>
    </row>
    <row r="80" spans="1:10" ht="61.35" customHeight="1" x14ac:dyDescent="0.25">
      <c r="A80" s="81"/>
      <c r="B80" s="56" t="s">
        <v>1980</v>
      </c>
      <c r="C80" s="242" t="s">
        <v>1981</v>
      </c>
      <c r="D80" s="4" t="s">
        <v>26</v>
      </c>
      <c r="E80" s="4" t="s">
        <v>816</v>
      </c>
      <c r="F80" s="5" t="s">
        <v>1982</v>
      </c>
      <c r="H80" s="5" t="s">
        <v>1983</v>
      </c>
      <c r="J80" s="6" t="s">
        <v>12</v>
      </c>
    </row>
    <row r="81" spans="1:10" ht="61.35" customHeight="1" x14ac:dyDescent="0.25">
      <c r="A81" s="81"/>
      <c r="B81" s="56" t="s">
        <v>1984</v>
      </c>
      <c r="C81" s="242" t="s">
        <v>1985</v>
      </c>
      <c r="D81" s="4" t="s">
        <v>26</v>
      </c>
      <c r="E81" s="4" t="s">
        <v>816</v>
      </c>
      <c r="F81" s="5" t="s">
        <v>1986</v>
      </c>
      <c r="H81" s="5" t="s">
        <v>1987</v>
      </c>
      <c r="J81" s="6" t="s">
        <v>12</v>
      </c>
    </row>
    <row r="82" spans="1:10" ht="33.75" x14ac:dyDescent="0.25">
      <c r="A82" s="81"/>
      <c r="B82" s="58" t="s">
        <v>1988</v>
      </c>
      <c r="C82" s="14" t="s">
        <v>165</v>
      </c>
      <c r="D82" s="4" t="s">
        <v>97</v>
      </c>
      <c r="E82" s="17" t="s">
        <v>10</v>
      </c>
      <c r="F82" s="17" t="s">
        <v>166</v>
      </c>
      <c r="H82" s="5" t="s">
        <v>384</v>
      </c>
      <c r="J82" s="9" t="s">
        <v>167</v>
      </c>
    </row>
    <row r="83" spans="1:10" ht="33.75" x14ac:dyDescent="0.25">
      <c r="A83" s="81"/>
      <c r="B83" s="56" t="s">
        <v>1989</v>
      </c>
      <c r="C83" s="14" t="s">
        <v>168</v>
      </c>
      <c r="D83" s="4" t="s">
        <v>97</v>
      </c>
      <c r="E83" s="17" t="s">
        <v>10</v>
      </c>
      <c r="F83" s="17" t="s">
        <v>169</v>
      </c>
      <c r="H83" s="5" t="s">
        <v>385</v>
      </c>
      <c r="J83" s="9" t="s">
        <v>170</v>
      </c>
    </row>
    <row r="84" spans="1:10" ht="33.75" x14ac:dyDescent="0.25">
      <c r="A84" s="81"/>
      <c r="B84" s="56" t="s">
        <v>1990</v>
      </c>
      <c r="C84" s="14" t="s">
        <v>1824</v>
      </c>
      <c r="D84" s="4" t="s">
        <v>97</v>
      </c>
      <c r="E84" s="17" t="s">
        <v>10</v>
      </c>
      <c r="F84" s="17" t="s">
        <v>1826</v>
      </c>
      <c r="H84" s="5" t="s">
        <v>1991</v>
      </c>
      <c r="J84" s="9" t="s">
        <v>1828</v>
      </c>
    </row>
    <row r="85" spans="1:10" ht="32.450000000000003" customHeight="1" thickBot="1" x14ac:dyDescent="0.3">
      <c r="A85" s="81"/>
      <c r="B85" s="58" t="s">
        <v>1992</v>
      </c>
      <c r="C85" s="14" t="s">
        <v>1825</v>
      </c>
      <c r="D85" s="4" t="s">
        <v>97</v>
      </c>
      <c r="E85" s="17" t="s">
        <v>10</v>
      </c>
      <c r="F85" s="17" t="s">
        <v>1827</v>
      </c>
      <c r="H85" s="16" t="s">
        <v>1993</v>
      </c>
      <c r="J85" s="44" t="s">
        <v>1829</v>
      </c>
    </row>
    <row r="86" spans="1:10" ht="22.5" x14ac:dyDescent="0.25">
      <c r="A86" s="81"/>
      <c r="B86" s="241" t="s">
        <v>171</v>
      </c>
      <c r="C86" s="852" t="s">
        <v>172</v>
      </c>
      <c r="D86" s="852"/>
      <c r="E86" s="853"/>
      <c r="F86" s="59" t="s">
        <v>422</v>
      </c>
      <c r="H86" s="374" t="s">
        <v>359</v>
      </c>
      <c r="J86" s="374"/>
    </row>
    <row r="87" spans="1:10" ht="33.75" x14ac:dyDescent="0.25">
      <c r="A87" s="81"/>
      <c r="B87" s="26" t="s">
        <v>173</v>
      </c>
      <c r="C87" s="11" t="s">
        <v>174</v>
      </c>
      <c r="D87" s="12" t="s">
        <v>17</v>
      </c>
      <c r="E87" s="12" t="s">
        <v>440</v>
      </c>
      <c r="F87" s="12" t="s">
        <v>35</v>
      </c>
      <c r="H87" s="5" t="s">
        <v>401</v>
      </c>
      <c r="J87" s="34" t="s">
        <v>175</v>
      </c>
    </row>
    <row r="88" spans="1:10" ht="90" x14ac:dyDescent="0.25">
      <c r="A88" s="81"/>
      <c r="B88" s="28" t="s">
        <v>176</v>
      </c>
      <c r="C88" s="14" t="s">
        <v>177</v>
      </c>
      <c r="D88" s="37" t="s">
        <v>26</v>
      </c>
      <c r="E88" s="5" t="s">
        <v>178</v>
      </c>
      <c r="F88" s="5" t="s">
        <v>179</v>
      </c>
      <c r="H88" s="5" t="s">
        <v>402</v>
      </c>
      <c r="J88" s="9" t="s">
        <v>180</v>
      </c>
    </row>
    <row r="89" spans="1:10" ht="110.1" customHeight="1" x14ac:dyDescent="0.25">
      <c r="A89" s="81"/>
      <c r="B89" s="26" t="s">
        <v>181</v>
      </c>
      <c r="C89" s="14" t="s">
        <v>182</v>
      </c>
      <c r="D89" s="60" t="s">
        <v>66</v>
      </c>
      <c r="E89" s="5" t="s">
        <v>513</v>
      </c>
      <c r="F89" s="5" t="s">
        <v>504</v>
      </c>
      <c r="H89" s="4" t="s">
        <v>386</v>
      </c>
      <c r="J89" s="9" t="s">
        <v>183</v>
      </c>
    </row>
    <row r="90" spans="1:10" ht="82.5" customHeight="1" x14ac:dyDescent="0.25">
      <c r="A90" s="81"/>
      <c r="B90" s="28" t="s">
        <v>1994</v>
      </c>
      <c r="C90" s="14" t="s">
        <v>1822</v>
      </c>
      <c r="D90" s="5" t="s">
        <v>26</v>
      </c>
      <c r="E90" s="5" t="s">
        <v>1823</v>
      </c>
      <c r="F90" s="5" t="s">
        <v>2080</v>
      </c>
      <c r="H90" s="5" t="s">
        <v>2081</v>
      </c>
      <c r="J90" s="13" t="s">
        <v>2082</v>
      </c>
    </row>
    <row r="91" spans="1:10" ht="76.5" customHeight="1" x14ac:dyDescent="0.25">
      <c r="A91" s="81"/>
      <c r="B91" s="26" t="s">
        <v>184</v>
      </c>
      <c r="C91" s="14" t="s">
        <v>745</v>
      </c>
      <c r="D91" s="5" t="s">
        <v>26</v>
      </c>
      <c r="E91" s="5" t="s">
        <v>1031</v>
      </c>
      <c r="F91" s="5" t="s">
        <v>2083</v>
      </c>
      <c r="H91" s="5" t="s">
        <v>1995</v>
      </c>
      <c r="J91" s="9" t="s">
        <v>827</v>
      </c>
    </row>
    <row r="92" spans="1:10" ht="176.25" customHeight="1" x14ac:dyDescent="0.25">
      <c r="A92" s="81"/>
      <c r="B92" s="28" t="s">
        <v>186</v>
      </c>
      <c r="C92" s="5" t="s">
        <v>185</v>
      </c>
      <c r="D92" s="5" t="s">
        <v>66</v>
      </c>
      <c r="E92" s="5" t="s">
        <v>1831</v>
      </c>
      <c r="F92" s="5" t="s">
        <v>1996</v>
      </c>
      <c r="H92" s="5" t="s">
        <v>360</v>
      </c>
      <c r="J92" s="6" t="s">
        <v>68</v>
      </c>
    </row>
    <row r="93" spans="1:10" ht="56.25" x14ac:dyDescent="0.25">
      <c r="A93" s="81"/>
      <c r="B93" s="26" t="s">
        <v>189</v>
      </c>
      <c r="C93" s="14" t="s">
        <v>187</v>
      </c>
      <c r="D93" s="39" t="s">
        <v>26</v>
      </c>
      <c r="E93" s="5" t="s">
        <v>188</v>
      </c>
      <c r="F93" s="5" t="s">
        <v>1997</v>
      </c>
      <c r="H93" s="5" t="s">
        <v>361</v>
      </c>
      <c r="J93" s="6" t="s">
        <v>12</v>
      </c>
    </row>
    <row r="94" spans="1:10" ht="36" customHeight="1" x14ac:dyDescent="0.25">
      <c r="A94" s="81"/>
      <c r="B94" s="28" t="s">
        <v>471</v>
      </c>
      <c r="C94" s="14" t="s">
        <v>472</v>
      </c>
      <c r="D94" s="5" t="s">
        <v>9</v>
      </c>
      <c r="E94" s="17" t="s">
        <v>10</v>
      </c>
      <c r="F94" s="5" t="s">
        <v>2084</v>
      </c>
      <c r="H94" s="16" t="s">
        <v>469</v>
      </c>
      <c r="I94" s="82"/>
      <c r="J94" s="34" t="s">
        <v>2085</v>
      </c>
    </row>
    <row r="95" spans="1:10" ht="37.9" customHeight="1" thickBot="1" x14ac:dyDescent="0.3">
      <c r="A95" s="81"/>
      <c r="B95" s="26" t="s">
        <v>1998</v>
      </c>
      <c r="C95" s="14" t="s">
        <v>473</v>
      </c>
      <c r="D95" s="5" t="s">
        <v>9</v>
      </c>
      <c r="E95" s="17" t="s">
        <v>10</v>
      </c>
      <c r="F95" s="5" t="s">
        <v>2084</v>
      </c>
      <c r="H95" s="16" t="s">
        <v>470</v>
      </c>
      <c r="I95" s="82"/>
      <c r="J95" s="34" t="s">
        <v>2085</v>
      </c>
    </row>
    <row r="96" spans="1:10" ht="26.45" customHeight="1" x14ac:dyDescent="0.25">
      <c r="A96" s="81"/>
      <c r="B96" s="356" t="s">
        <v>190</v>
      </c>
      <c r="C96" s="848" t="s">
        <v>191</v>
      </c>
      <c r="D96" s="848"/>
      <c r="E96" s="849"/>
      <c r="F96" s="61" t="s">
        <v>423</v>
      </c>
      <c r="H96" s="358" t="s">
        <v>362</v>
      </c>
      <c r="J96" s="114"/>
    </row>
    <row r="97" spans="1:10" ht="33.75" x14ac:dyDescent="0.25">
      <c r="A97" s="81"/>
      <c r="B97" s="31" t="s">
        <v>192</v>
      </c>
      <c r="C97" s="11" t="s">
        <v>193</v>
      </c>
      <c r="D97" s="62" t="s">
        <v>17</v>
      </c>
      <c r="E97" s="12" t="s">
        <v>440</v>
      </c>
      <c r="F97" s="63" t="s">
        <v>194</v>
      </c>
      <c r="H97" s="65" t="s">
        <v>403</v>
      </c>
      <c r="J97" s="34" t="s">
        <v>195</v>
      </c>
    </row>
    <row r="98" spans="1:10" ht="45" x14ac:dyDescent="0.25">
      <c r="A98" s="81"/>
      <c r="B98" s="35" t="s">
        <v>196</v>
      </c>
      <c r="C98" s="14" t="s">
        <v>197</v>
      </c>
      <c r="D98" s="64" t="s">
        <v>17</v>
      </c>
      <c r="E98" s="12" t="s">
        <v>440</v>
      </c>
      <c r="F98" s="65" t="s">
        <v>198</v>
      </c>
      <c r="H98" s="65" t="s">
        <v>404</v>
      </c>
      <c r="J98" s="9" t="s">
        <v>199</v>
      </c>
    </row>
    <row r="99" spans="1:10" ht="35.450000000000003" customHeight="1" x14ac:dyDescent="0.25">
      <c r="A99" s="81"/>
      <c r="B99" s="31" t="s">
        <v>200</v>
      </c>
      <c r="C99" s="15" t="s">
        <v>201</v>
      </c>
      <c r="D99" s="37" t="s">
        <v>26</v>
      </c>
      <c r="E99" s="16" t="s">
        <v>202</v>
      </c>
      <c r="F99" s="16" t="s">
        <v>203</v>
      </c>
      <c r="H99" s="5" t="s">
        <v>363</v>
      </c>
      <c r="J99" s="16" t="s">
        <v>12</v>
      </c>
    </row>
    <row r="100" spans="1:10" ht="315" customHeight="1" x14ac:dyDescent="0.25">
      <c r="A100" s="81"/>
      <c r="B100" s="35" t="s">
        <v>204</v>
      </c>
      <c r="C100" s="15" t="s">
        <v>205</v>
      </c>
      <c r="D100" s="37" t="s">
        <v>26</v>
      </c>
      <c r="E100" s="16" t="s">
        <v>1999</v>
      </c>
      <c r="F100" s="16" t="s">
        <v>206</v>
      </c>
      <c r="H100" s="5" t="s">
        <v>364</v>
      </c>
      <c r="J100" s="13" t="s">
        <v>2086</v>
      </c>
    </row>
    <row r="101" spans="1:10" ht="122.45" customHeight="1" x14ac:dyDescent="0.25">
      <c r="A101" s="81"/>
      <c r="B101" s="31" t="s">
        <v>207</v>
      </c>
      <c r="C101" s="15" t="s">
        <v>1816</v>
      </c>
      <c r="D101" s="5" t="s">
        <v>66</v>
      </c>
      <c r="E101" s="16" t="s">
        <v>1814</v>
      </c>
      <c r="F101" s="16" t="s">
        <v>2000</v>
      </c>
      <c r="H101" s="5" t="s">
        <v>1836</v>
      </c>
      <c r="J101" s="44" t="s">
        <v>2001</v>
      </c>
    </row>
    <row r="102" spans="1:10" ht="92.45" customHeight="1" x14ac:dyDescent="0.25">
      <c r="A102" s="81"/>
      <c r="B102" s="35" t="s">
        <v>212</v>
      </c>
      <c r="C102" s="15" t="s">
        <v>2002</v>
      </c>
      <c r="D102" s="5" t="s">
        <v>26</v>
      </c>
      <c r="E102" s="16" t="s">
        <v>2003</v>
      </c>
      <c r="F102" s="16" t="s">
        <v>2004</v>
      </c>
      <c r="H102" s="5" t="s">
        <v>2005</v>
      </c>
      <c r="J102" s="44" t="s">
        <v>2006</v>
      </c>
    </row>
    <row r="103" spans="1:10" ht="85.35" customHeight="1" x14ac:dyDescent="0.25">
      <c r="A103" s="81"/>
      <c r="B103" s="31" t="s">
        <v>2007</v>
      </c>
      <c r="C103" s="15" t="s">
        <v>208</v>
      </c>
      <c r="D103" s="37" t="s">
        <v>26</v>
      </c>
      <c r="E103" s="16" t="s">
        <v>209</v>
      </c>
      <c r="F103" s="16" t="s">
        <v>210</v>
      </c>
      <c r="H103" s="5" t="s">
        <v>405</v>
      </c>
      <c r="J103" s="44" t="s">
        <v>211</v>
      </c>
    </row>
    <row r="104" spans="1:10" ht="90" x14ac:dyDescent="0.25">
      <c r="A104" s="81"/>
      <c r="B104" s="35" t="s">
        <v>2008</v>
      </c>
      <c r="C104" s="5" t="s">
        <v>213</v>
      </c>
      <c r="D104" s="37" t="s">
        <v>26</v>
      </c>
      <c r="E104" s="5" t="s">
        <v>214</v>
      </c>
      <c r="F104" s="5" t="s">
        <v>215</v>
      </c>
      <c r="H104" s="16" t="s">
        <v>406</v>
      </c>
      <c r="J104" s="9" t="s">
        <v>216</v>
      </c>
    </row>
    <row r="105" spans="1:10" ht="24" customHeight="1" x14ac:dyDescent="0.25">
      <c r="A105" s="81"/>
      <c r="B105" s="35" t="s">
        <v>2733</v>
      </c>
      <c r="C105" s="5" t="s">
        <v>2719</v>
      </c>
      <c r="D105" s="5" t="s">
        <v>2720</v>
      </c>
      <c r="E105" s="17" t="s">
        <v>10</v>
      </c>
      <c r="F105" s="5" t="s">
        <v>2721</v>
      </c>
      <c r="H105" s="5" t="s">
        <v>2722</v>
      </c>
      <c r="J105" s="34" t="s">
        <v>2723</v>
      </c>
    </row>
    <row r="106" spans="1:10" ht="33.75" x14ac:dyDescent="0.25">
      <c r="A106" s="81"/>
      <c r="B106" s="35" t="s">
        <v>661</v>
      </c>
      <c r="C106" s="5" t="s">
        <v>2724</v>
      </c>
      <c r="D106" s="5" t="s">
        <v>2720</v>
      </c>
      <c r="E106" s="17" t="s">
        <v>10</v>
      </c>
      <c r="F106" s="5" t="s">
        <v>2725</v>
      </c>
      <c r="H106" s="5" t="s">
        <v>2726</v>
      </c>
      <c r="J106" s="34" t="s">
        <v>2727</v>
      </c>
    </row>
    <row r="107" spans="1:10" ht="79.5" thickBot="1" x14ac:dyDescent="0.3">
      <c r="A107" s="81"/>
      <c r="B107" s="35" t="s">
        <v>664</v>
      </c>
      <c r="C107" s="5" t="s">
        <v>2728</v>
      </c>
      <c r="D107" s="5" t="s">
        <v>26</v>
      </c>
      <c r="E107" s="5" t="s">
        <v>2729</v>
      </c>
      <c r="F107" s="20" t="s">
        <v>2730</v>
      </c>
      <c r="H107" s="20" t="s">
        <v>2731</v>
      </c>
      <c r="J107" s="34" t="s">
        <v>2732</v>
      </c>
    </row>
    <row r="108" spans="1:10" ht="23.45" customHeight="1" x14ac:dyDescent="0.25">
      <c r="A108" s="81"/>
      <c r="B108" s="359" t="s">
        <v>217</v>
      </c>
      <c r="C108" s="854" t="s">
        <v>218</v>
      </c>
      <c r="D108" s="850"/>
      <c r="E108" s="851"/>
      <c r="F108" s="537" t="s">
        <v>424</v>
      </c>
      <c r="H108" s="538" t="s">
        <v>365</v>
      </c>
      <c r="J108" s="115"/>
    </row>
    <row r="109" spans="1:10" ht="174" customHeight="1" x14ac:dyDescent="0.25">
      <c r="A109" s="81"/>
      <c r="B109" s="67" t="s">
        <v>219</v>
      </c>
      <c r="C109" s="11" t="s">
        <v>220</v>
      </c>
      <c r="D109" s="36" t="s">
        <v>26</v>
      </c>
      <c r="E109" s="12" t="s">
        <v>1883</v>
      </c>
      <c r="F109" s="12" t="s">
        <v>221</v>
      </c>
      <c r="H109" s="5" t="s">
        <v>366</v>
      </c>
      <c r="J109" s="34" t="s">
        <v>222</v>
      </c>
    </row>
    <row r="110" spans="1:10" ht="192.6" customHeight="1" x14ac:dyDescent="0.25">
      <c r="A110" s="81"/>
      <c r="B110" s="67" t="s">
        <v>223</v>
      </c>
      <c r="C110" s="14" t="s">
        <v>224</v>
      </c>
      <c r="D110" s="5" t="s">
        <v>26</v>
      </c>
      <c r="E110" s="364" t="s">
        <v>1882</v>
      </c>
      <c r="F110" s="5" t="s">
        <v>225</v>
      </c>
      <c r="H110" s="5" t="s">
        <v>367</v>
      </c>
      <c r="J110" s="6" t="s">
        <v>12</v>
      </c>
    </row>
    <row r="111" spans="1:10" ht="45" x14ac:dyDescent="0.25">
      <c r="A111" s="81"/>
      <c r="B111" s="67" t="s">
        <v>226</v>
      </c>
      <c r="C111" s="14" t="s">
        <v>227</v>
      </c>
      <c r="D111" s="5" t="s">
        <v>17</v>
      </c>
      <c r="E111" s="12" t="s">
        <v>440</v>
      </c>
      <c r="F111" s="63" t="s">
        <v>228</v>
      </c>
      <c r="H111" s="65" t="s">
        <v>407</v>
      </c>
      <c r="J111" s="68" t="s">
        <v>229</v>
      </c>
    </row>
    <row r="112" spans="1:10" ht="33.75" x14ac:dyDescent="0.25">
      <c r="A112" s="81"/>
      <c r="B112" s="67" t="s">
        <v>230</v>
      </c>
      <c r="C112" s="14" t="s">
        <v>231</v>
      </c>
      <c r="D112" s="5" t="s">
        <v>17</v>
      </c>
      <c r="E112" s="12" t="s">
        <v>440</v>
      </c>
      <c r="F112" s="65" t="s">
        <v>232</v>
      </c>
      <c r="H112" s="65" t="s">
        <v>408</v>
      </c>
      <c r="J112" s="68" t="s">
        <v>233</v>
      </c>
    </row>
    <row r="113" spans="1:10" ht="67.5" x14ac:dyDescent="0.25">
      <c r="A113" s="81"/>
      <c r="B113" s="67" t="s">
        <v>234</v>
      </c>
      <c r="C113" s="5" t="s">
        <v>235</v>
      </c>
      <c r="D113" s="37" t="s">
        <v>26</v>
      </c>
      <c r="E113" s="29" t="s">
        <v>236</v>
      </c>
      <c r="F113" s="29" t="s">
        <v>237</v>
      </c>
      <c r="H113" s="17" t="s">
        <v>409</v>
      </c>
      <c r="J113" s="68" t="s">
        <v>238</v>
      </c>
    </row>
    <row r="114" spans="1:10" ht="78.75" x14ac:dyDescent="0.25">
      <c r="A114" s="81"/>
      <c r="B114" s="67" t="s">
        <v>239</v>
      </c>
      <c r="C114" s="14" t="s">
        <v>240</v>
      </c>
      <c r="D114" s="37" t="s">
        <v>26</v>
      </c>
      <c r="E114" s="5" t="s">
        <v>241</v>
      </c>
      <c r="F114" s="4" t="s">
        <v>2783</v>
      </c>
      <c r="H114" s="5" t="s">
        <v>410</v>
      </c>
      <c r="J114" s="68" t="s">
        <v>242</v>
      </c>
    </row>
    <row r="115" spans="1:10" ht="198" customHeight="1" x14ac:dyDescent="0.25">
      <c r="A115" s="81"/>
      <c r="B115" s="67" t="s">
        <v>243</v>
      </c>
      <c r="C115" s="14" t="s">
        <v>244</v>
      </c>
      <c r="D115" s="5" t="s">
        <v>66</v>
      </c>
      <c r="E115" s="5" t="s">
        <v>2009</v>
      </c>
      <c r="F115" s="5" t="s">
        <v>2010</v>
      </c>
      <c r="H115" s="5" t="s">
        <v>411</v>
      </c>
      <c r="J115" s="13" t="s">
        <v>245</v>
      </c>
    </row>
    <row r="116" spans="1:10" ht="32.450000000000003" customHeight="1" x14ac:dyDescent="0.25">
      <c r="A116" s="81"/>
      <c r="B116" s="67" t="s">
        <v>246</v>
      </c>
      <c r="C116" s="14" t="s">
        <v>2011</v>
      </c>
      <c r="D116" s="5" t="s">
        <v>9</v>
      </c>
      <c r="E116" s="17" t="s">
        <v>10</v>
      </c>
      <c r="F116" s="5" t="s">
        <v>2012</v>
      </c>
      <c r="H116" s="5" t="s">
        <v>2013</v>
      </c>
      <c r="J116" s="72" t="s">
        <v>245</v>
      </c>
    </row>
    <row r="117" spans="1:10" ht="121.9" customHeight="1" x14ac:dyDescent="0.25">
      <c r="A117" s="81"/>
      <c r="B117" s="67" t="s">
        <v>247</v>
      </c>
      <c r="C117" s="14" t="s">
        <v>2014</v>
      </c>
      <c r="D117" s="5" t="s">
        <v>66</v>
      </c>
      <c r="E117" s="5" t="s">
        <v>2768</v>
      </c>
      <c r="F117" s="5" t="s">
        <v>2015</v>
      </c>
      <c r="H117" s="5" t="s">
        <v>2016</v>
      </c>
      <c r="J117" s="13" t="s">
        <v>245</v>
      </c>
    </row>
    <row r="118" spans="1:10" ht="32.450000000000003" customHeight="1" x14ac:dyDescent="0.25">
      <c r="A118" s="81"/>
      <c r="B118" s="67" t="s">
        <v>249</v>
      </c>
      <c r="C118" s="14" t="s">
        <v>2017</v>
      </c>
      <c r="D118" s="5" t="s">
        <v>9</v>
      </c>
      <c r="E118" s="17" t="s">
        <v>10</v>
      </c>
      <c r="F118" s="5" t="s">
        <v>2012</v>
      </c>
      <c r="H118" s="5" t="s">
        <v>2018</v>
      </c>
      <c r="J118" s="72" t="s">
        <v>245</v>
      </c>
    </row>
    <row r="119" spans="1:10" ht="126.6" customHeight="1" x14ac:dyDescent="0.25">
      <c r="A119" s="81"/>
      <c r="B119" s="67" t="s">
        <v>2019</v>
      </c>
      <c r="C119" s="14" t="s">
        <v>248</v>
      </c>
      <c r="D119" s="5" t="s">
        <v>66</v>
      </c>
      <c r="E119" s="17" t="s">
        <v>2769</v>
      </c>
      <c r="F119" s="17" t="s">
        <v>2020</v>
      </c>
      <c r="H119" s="17" t="s">
        <v>2087</v>
      </c>
      <c r="J119" s="13" t="s">
        <v>245</v>
      </c>
    </row>
    <row r="120" spans="1:10" ht="40.15" customHeight="1" x14ac:dyDescent="0.25">
      <c r="A120" s="81"/>
      <c r="B120" s="67" t="s">
        <v>2021</v>
      </c>
      <c r="C120" s="14" t="s">
        <v>2022</v>
      </c>
      <c r="D120" s="5" t="s">
        <v>9</v>
      </c>
      <c r="E120" s="17" t="s">
        <v>10</v>
      </c>
      <c r="F120" s="5" t="s">
        <v>2023</v>
      </c>
      <c r="H120" s="17" t="s">
        <v>2024</v>
      </c>
      <c r="J120" s="72" t="s">
        <v>245</v>
      </c>
    </row>
    <row r="121" spans="1:10" ht="176.45" customHeight="1" x14ac:dyDescent="0.25">
      <c r="A121" s="81"/>
      <c r="B121" s="67" t="s">
        <v>2025</v>
      </c>
      <c r="C121" s="14" t="s">
        <v>2026</v>
      </c>
      <c r="D121" s="5" t="s">
        <v>66</v>
      </c>
      <c r="E121" s="5" t="s">
        <v>2770</v>
      </c>
      <c r="F121" s="5" t="s">
        <v>2027</v>
      </c>
      <c r="H121" s="5" t="s">
        <v>2088</v>
      </c>
      <c r="J121" s="13" t="s">
        <v>245</v>
      </c>
    </row>
    <row r="122" spans="1:10" ht="40.5" customHeight="1" x14ac:dyDescent="0.25">
      <c r="A122" s="81"/>
      <c r="B122" s="67" t="s">
        <v>2028</v>
      </c>
      <c r="C122" s="14" t="s">
        <v>2029</v>
      </c>
      <c r="D122" s="5" t="s">
        <v>9</v>
      </c>
      <c r="E122" s="17" t="s">
        <v>10</v>
      </c>
      <c r="F122" s="5" t="s">
        <v>2012</v>
      </c>
      <c r="H122" s="5" t="s">
        <v>2030</v>
      </c>
      <c r="J122" s="72" t="s">
        <v>245</v>
      </c>
    </row>
    <row r="123" spans="1:10" ht="102" thickBot="1" x14ac:dyDescent="0.3">
      <c r="A123" s="81"/>
      <c r="B123" s="67" t="s">
        <v>2031</v>
      </c>
      <c r="C123" s="14" t="s">
        <v>250</v>
      </c>
      <c r="D123" s="4" t="s">
        <v>26</v>
      </c>
      <c r="E123" s="5" t="s">
        <v>251</v>
      </c>
      <c r="F123" s="5" t="s">
        <v>252</v>
      </c>
      <c r="H123" s="16" t="s">
        <v>368</v>
      </c>
      <c r="J123" s="9" t="s">
        <v>253</v>
      </c>
    </row>
    <row r="124" spans="1:10" ht="33.75" x14ac:dyDescent="0.25">
      <c r="A124" s="81"/>
      <c r="B124" s="365" t="s">
        <v>254</v>
      </c>
      <c r="C124" s="842" t="s">
        <v>255</v>
      </c>
      <c r="D124" s="842"/>
      <c r="E124" s="843"/>
      <c r="F124" s="59" t="s">
        <v>426</v>
      </c>
      <c r="H124" s="374" t="s">
        <v>369</v>
      </c>
      <c r="J124" s="374"/>
    </row>
    <row r="125" spans="1:10" ht="157.5" x14ac:dyDescent="0.25">
      <c r="A125" s="81"/>
      <c r="B125" s="70" t="s">
        <v>256</v>
      </c>
      <c r="C125" s="71" t="s">
        <v>257</v>
      </c>
      <c r="D125" s="46" t="s">
        <v>26</v>
      </c>
      <c r="E125" s="46" t="s">
        <v>258</v>
      </c>
      <c r="F125" s="46" t="s">
        <v>2032</v>
      </c>
      <c r="H125" s="4" t="s">
        <v>370</v>
      </c>
      <c r="J125" s="72" t="s">
        <v>259</v>
      </c>
    </row>
    <row r="126" spans="1:10" ht="33.75" x14ac:dyDescent="0.25">
      <c r="A126" s="81"/>
      <c r="B126" s="70" t="s">
        <v>260</v>
      </c>
      <c r="C126" s="14" t="s">
        <v>261</v>
      </c>
      <c r="D126" s="6" t="s">
        <v>17</v>
      </c>
      <c r="E126" s="12" t="s">
        <v>440</v>
      </c>
      <c r="F126" s="5" t="s">
        <v>262</v>
      </c>
      <c r="G126" s="82"/>
      <c r="H126" s="5" t="s">
        <v>371</v>
      </c>
      <c r="J126" s="68" t="s">
        <v>263</v>
      </c>
    </row>
    <row r="127" spans="1:10" ht="30" customHeight="1" x14ac:dyDescent="0.25">
      <c r="A127" s="81"/>
      <c r="B127" s="70" t="s">
        <v>264</v>
      </c>
      <c r="C127" s="15" t="s">
        <v>465</v>
      </c>
      <c r="D127" s="137" t="s">
        <v>17</v>
      </c>
      <c r="E127" s="12" t="s">
        <v>440</v>
      </c>
      <c r="F127" s="16" t="s">
        <v>468</v>
      </c>
      <c r="G127" s="82"/>
      <c r="H127" s="16" t="s">
        <v>474</v>
      </c>
      <c r="J127" s="57" t="s">
        <v>12</v>
      </c>
    </row>
    <row r="128" spans="1:10" ht="83.45" customHeight="1" x14ac:dyDescent="0.25">
      <c r="A128" s="81"/>
      <c r="B128" s="70" t="s">
        <v>463</v>
      </c>
      <c r="C128" s="15" t="s">
        <v>466</v>
      </c>
      <c r="D128" s="16" t="s">
        <v>66</v>
      </c>
      <c r="E128" s="16" t="s">
        <v>550</v>
      </c>
      <c r="F128" s="16" t="s">
        <v>467</v>
      </c>
      <c r="G128" s="82"/>
      <c r="H128" s="16" t="s">
        <v>475</v>
      </c>
      <c r="J128" s="57" t="s">
        <v>12</v>
      </c>
    </row>
    <row r="129" spans="1:10" ht="102" thickBot="1" x14ac:dyDescent="0.3">
      <c r="A129" s="81"/>
      <c r="B129" s="73" t="s">
        <v>464</v>
      </c>
      <c r="C129" s="53" t="s">
        <v>265</v>
      </c>
      <c r="D129" s="74" t="s">
        <v>26</v>
      </c>
      <c r="E129" s="21" t="s">
        <v>266</v>
      </c>
      <c r="F129" s="21" t="s">
        <v>267</v>
      </c>
      <c r="H129" s="21" t="s">
        <v>372</v>
      </c>
      <c r="J129" s="13" t="s">
        <v>164</v>
      </c>
    </row>
    <row r="130" spans="1:10" ht="22.5" x14ac:dyDescent="0.25">
      <c r="A130" s="81"/>
      <c r="B130" s="75" t="s">
        <v>268</v>
      </c>
      <c r="C130" s="844" t="s">
        <v>269</v>
      </c>
      <c r="D130" s="844"/>
      <c r="E130" s="845"/>
      <c r="F130" s="90" t="s">
        <v>425</v>
      </c>
      <c r="H130" s="85" t="s">
        <v>373</v>
      </c>
      <c r="J130" s="117"/>
    </row>
    <row r="131" spans="1:10" x14ac:dyDescent="0.25">
      <c r="A131" s="81"/>
      <c r="B131" s="10" t="s">
        <v>270</v>
      </c>
      <c r="C131" s="11" t="s">
        <v>271</v>
      </c>
      <c r="D131" s="46" t="s">
        <v>9</v>
      </c>
      <c r="E131" s="76" t="s">
        <v>10</v>
      </c>
      <c r="F131" s="76" t="s">
        <v>272</v>
      </c>
      <c r="H131" s="38" t="s">
        <v>412</v>
      </c>
      <c r="J131" s="57" t="s">
        <v>12</v>
      </c>
    </row>
    <row r="132" spans="1:10" ht="50.1" customHeight="1" x14ac:dyDescent="0.25">
      <c r="A132" s="81"/>
      <c r="B132" s="108" t="s">
        <v>273</v>
      </c>
      <c r="C132" s="49" t="s">
        <v>549</v>
      </c>
      <c r="D132" s="77" t="s">
        <v>26</v>
      </c>
      <c r="E132" s="51" t="s">
        <v>821</v>
      </c>
      <c r="F132" s="51" t="s">
        <v>1832</v>
      </c>
      <c r="H132" s="38" t="s">
        <v>413</v>
      </c>
      <c r="J132" s="57" t="s">
        <v>12</v>
      </c>
    </row>
    <row r="133" spans="1:10" ht="120.6" customHeight="1" x14ac:dyDescent="0.25">
      <c r="A133" s="81"/>
      <c r="B133" s="3" t="s">
        <v>274</v>
      </c>
      <c r="C133" s="5" t="s">
        <v>441</v>
      </c>
      <c r="D133" s="5" t="s">
        <v>26</v>
      </c>
      <c r="E133" s="17" t="s">
        <v>60</v>
      </c>
      <c r="F133" s="17" t="s">
        <v>456</v>
      </c>
      <c r="H133" s="29" t="s">
        <v>455</v>
      </c>
      <c r="J133" s="57" t="s">
        <v>12</v>
      </c>
    </row>
    <row r="134" spans="1:10" ht="57" thickBot="1" x14ac:dyDescent="0.3">
      <c r="A134" s="81"/>
      <c r="B134" s="18" t="s">
        <v>442</v>
      </c>
      <c r="C134" s="138" t="s">
        <v>275</v>
      </c>
      <c r="D134" s="19" t="s">
        <v>17</v>
      </c>
      <c r="E134" s="20" t="s">
        <v>440</v>
      </c>
      <c r="F134" s="30" t="s">
        <v>276</v>
      </c>
      <c r="H134" s="21" t="s">
        <v>387</v>
      </c>
      <c r="J134" s="78" t="s">
        <v>277</v>
      </c>
    </row>
    <row r="135" spans="1:10" x14ac:dyDescent="0.25">
      <c r="A135" s="81"/>
      <c r="B135" s="54" t="s">
        <v>278</v>
      </c>
      <c r="C135" s="846" t="s">
        <v>279</v>
      </c>
      <c r="D135" s="846"/>
      <c r="E135" s="847"/>
      <c r="F135" s="91" t="s">
        <v>418</v>
      </c>
      <c r="H135" s="86" t="s">
        <v>374</v>
      </c>
      <c r="J135" s="116"/>
    </row>
    <row r="136" spans="1:10" ht="63.75" customHeight="1" x14ac:dyDescent="0.25">
      <c r="A136" s="81"/>
      <c r="B136" s="56" t="s">
        <v>280</v>
      </c>
      <c r="C136" s="11" t="s">
        <v>735</v>
      </c>
      <c r="D136" s="77" t="s">
        <v>26</v>
      </c>
      <c r="E136" s="7" t="s">
        <v>60</v>
      </c>
      <c r="F136" s="7" t="s">
        <v>2089</v>
      </c>
      <c r="H136" s="17" t="s">
        <v>736</v>
      </c>
      <c r="J136" s="6" t="s">
        <v>12</v>
      </c>
    </row>
    <row r="137" spans="1:10" ht="53.25" customHeight="1" thickBot="1" x14ac:dyDescent="0.3">
      <c r="A137" s="81"/>
      <c r="B137" s="79" t="s">
        <v>281</v>
      </c>
      <c r="C137" s="53" t="s">
        <v>282</v>
      </c>
      <c r="D137" s="74" t="s">
        <v>26</v>
      </c>
      <c r="E137" s="20" t="s">
        <v>283</v>
      </c>
      <c r="F137" s="20" t="s">
        <v>2090</v>
      </c>
      <c r="H137" s="20" t="s">
        <v>375</v>
      </c>
      <c r="J137" s="78" t="s">
        <v>1839</v>
      </c>
    </row>
    <row r="138" spans="1:10" ht="29.1" customHeight="1" x14ac:dyDescent="0.25">
      <c r="A138" s="81"/>
      <c r="B138" s="75" t="s">
        <v>284</v>
      </c>
      <c r="C138" s="844" t="s">
        <v>285</v>
      </c>
      <c r="D138" s="844"/>
      <c r="E138" s="845"/>
      <c r="F138" s="90" t="s">
        <v>551</v>
      </c>
      <c r="H138" s="85" t="s">
        <v>376</v>
      </c>
      <c r="J138" s="117"/>
    </row>
    <row r="139" spans="1:10" ht="45" x14ac:dyDescent="0.25">
      <c r="A139" s="81"/>
      <c r="B139" s="10" t="s">
        <v>286</v>
      </c>
      <c r="C139" s="11" t="s">
        <v>287</v>
      </c>
      <c r="D139" s="12" t="s">
        <v>17</v>
      </c>
      <c r="E139" s="12" t="s">
        <v>440</v>
      </c>
      <c r="F139" s="12" t="s">
        <v>734</v>
      </c>
      <c r="H139" s="5" t="s">
        <v>388</v>
      </c>
      <c r="J139" s="80" t="s">
        <v>288</v>
      </c>
    </row>
    <row r="140" spans="1:10" ht="66.599999999999994" customHeight="1" x14ac:dyDescent="0.25">
      <c r="A140" s="81"/>
      <c r="B140" s="3" t="s">
        <v>289</v>
      </c>
      <c r="C140" s="14" t="s">
        <v>290</v>
      </c>
      <c r="D140" s="77" t="s">
        <v>26</v>
      </c>
      <c r="E140" s="5" t="s">
        <v>291</v>
      </c>
      <c r="F140" s="5" t="s">
        <v>292</v>
      </c>
      <c r="H140" s="5" t="s">
        <v>377</v>
      </c>
      <c r="J140" s="6" t="s">
        <v>12</v>
      </c>
    </row>
    <row r="141" spans="1:10" ht="33.75" x14ac:dyDescent="0.25">
      <c r="A141" s="81"/>
      <c r="B141" s="10" t="s">
        <v>293</v>
      </c>
      <c r="C141" s="14" t="s">
        <v>294</v>
      </c>
      <c r="D141" s="5" t="s">
        <v>17</v>
      </c>
      <c r="E141" s="12" t="s">
        <v>440</v>
      </c>
      <c r="F141" s="17" t="s">
        <v>295</v>
      </c>
      <c r="H141" s="17" t="s">
        <v>389</v>
      </c>
      <c r="J141" s="45" t="s">
        <v>296</v>
      </c>
    </row>
    <row r="142" spans="1:10" ht="175.9" customHeight="1" x14ac:dyDescent="0.25">
      <c r="A142" s="81"/>
      <c r="B142" s="3" t="s">
        <v>297</v>
      </c>
      <c r="C142" s="14" t="s">
        <v>298</v>
      </c>
      <c r="D142" s="4" t="s">
        <v>26</v>
      </c>
      <c r="E142" s="5" t="s">
        <v>299</v>
      </c>
      <c r="F142" s="5" t="s">
        <v>300</v>
      </c>
      <c r="H142" s="5" t="s">
        <v>378</v>
      </c>
      <c r="J142" s="6" t="s">
        <v>12</v>
      </c>
    </row>
    <row r="143" spans="1:10" ht="39.75" customHeight="1" x14ac:dyDescent="0.25">
      <c r="A143" s="81"/>
      <c r="B143" s="10" t="s">
        <v>301</v>
      </c>
      <c r="C143" s="14" t="s">
        <v>302</v>
      </c>
      <c r="D143" s="4" t="s">
        <v>26</v>
      </c>
      <c r="E143" s="5" t="s">
        <v>512</v>
      </c>
      <c r="F143" s="5" t="s">
        <v>303</v>
      </c>
      <c r="H143" s="5" t="s">
        <v>414</v>
      </c>
      <c r="J143" s="6" t="s">
        <v>12</v>
      </c>
    </row>
    <row r="144" spans="1:10" ht="146.25" x14ac:dyDescent="0.25">
      <c r="A144" s="81"/>
      <c r="B144" s="3" t="s">
        <v>304</v>
      </c>
      <c r="C144" s="14" t="s">
        <v>305</v>
      </c>
      <c r="D144" s="4" t="s">
        <v>26</v>
      </c>
      <c r="E144" s="5" t="s">
        <v>133</v>
      </c>
      <c r="F144" s="5" t="s">
        <v>443</v>
      </c>
      <c r="H144" s="5" t="s">
        <v>354</v>
      </c>
      <c r="J144" s="45" t="s">
        <v>134</v>
      </c>
    </row>
    <row r="145" spans="1:10" ht="112.5" x14ac:dyDescent="0.25">
      <c r="A145" s="81"/>
      <c r="B145" s="10" t="s">
        <v>306</v>
      </c>
      <c r="C145" s="14" t="s">
        <v>460</v>
      </c>
      <c r="D145" s="4" t="s">
        <v>26</v>
      </c>
      <c r="E145" s="5" t="s">
        <v>307</v>
      </c>
      <c r="F145" s="5" t="s">
        <v>308</v>
      </c>
      <c r="H145" s="5" t="s">
        <v>415</v>
      </c>
      <c r="J145" s="68" t="s">
        <v>309</v>
      </c>
    </row>
    <row r="146" spans="1:10" ht="112.5" x14ac:dyDescent="0.25">
      <c r="A146" s="81"/>
      <c r="B146" s="3" t="s">
        <v>310</v>
      </c>
      <c r="C146" s="14" t="s">
        <v>311</v>
      </c>
      <c r="D146" s="4" t="s">
        <v>26</v>
      </c>
      <c r="E146" s="5" t="s">
        <v>312</v>
      </c>
      <c r="F146" s="5" t="s">
        <v>313</v>
      </c>
      <c r="H146" s="5" t="s">
        <v>390</v>
      </c>
      <c r="J146" s="68" t="s">
        <v>314</v>
      </c>
    </row>
    <row r="147" spans="1:10" ht="112.5" x14ac:dyDescent="0.25">
      <c r="A147" s="81"/>
      <c r="B147" s="10" t="s">
        <v>315</v>
      </c>
      <c r="C147" s="14" t="s">
        <v>316</v>
      </c>
      <c r="D147" s="4" t="s">
        <v>26</v>
      </c>
      <c r="E147" s="5" t="s">
        <v>317</v>
      </c>
      <c r="F147" s="5" t="s">
        <v>318</v>
      </c>
      <c r="H147" s="5" t="s">
        <v>391</v>
      </c>
      <c r="J147" s="68" t="s">
        <v>319</v>
      </c>
    </row>
    <row r="148" spans="1:10" ht="34.5" thickBot="1" x14ac:dyDescent="0.3">
      <c r="A148" s="81"/>
      <c r="B148" s="23" t="s">
        <v>320</v>
      </c>
      <c r="C148" s="53" t="s">
        <v>321</v>
      </c>
      <c r="D148" s="74" t="s">
        <v>26</v>
      </c>
      <c r="E148" s="21" t="s">
        <v>60</v>
      </c>
      <c r="F148" s="21" t="s">
        <v>2033</v>
      </c>
      <c r="H148" s="21" t="s">
        <v>416</v>
      </c>
      <c r="J148" s="69" t="s">
        <v>12</v>
      </c>
    </row>
    <row r="149" spans="1:10" x14ac:dyDescent="0.25">
      <c r="H149"/>
    </row>
    <row r="150" spans="1:10" x14ac:dyDescent="0.25">
      <c r="H150"/>
    </row>
    <row r="151" spans="1:10" x14ac:dyDescent="0.25">
      <c r="H151"/>
    </row>
    <row r="152" spans="1:10" x14ac:dyDescent="0.25">
      <c r="H152"/>
    </row>
  </sheetData>
  <sheetProtection algorithmName="SHA-512" hashValue="b02o94sYzaabLRC7ZENQTS1/GcTVSV1udGokfhaVkjUiH5Cuu4taBGCZkOgqvOrw2UegK/ezrctJFggu+vD/mg==" saltValue="ByszbxzUVVcxiBihRFAfDw==" spinCount="100000" sheet="1" formatColumns="0" formatRows="0"/>
  <autoFilter ref="D4:D149" xr:uid="{00000000-0009-0000-0000-000000000000}"/>
  <mergeCells count="16">
    <mergeCell ref="C124:E124"/>
    <mergeCell ref="C130:E130"/>
    <mergeCell ref="C135:E135"/>
    <mergeCell ref="C138:E138"/>
    <mergeCell ref="C30:E30"/>
    <mergeCell ref="C58:E58"/>
    <mergeCell ref="C63:E63"/>
    <mergeCell ref="C86:E86"/>
    <mergeCell ref="C96:E96"/>
    <mergeCell ref="C108:E108"/>
    <mergeCell ref="C22:E22"/>
    <mergeCell ref="B1:D1"/>
    <mergeCell ref="B2:C2"/>
    <mergeCell ref="C5:E5"/>
    <mergeCell ref="C9:E9"/>
    <mergeCell ref="C18:E18"/>
  </mergeCells>
  <hyperlinks>
    <hyperlink ref="B2" location="Inhaltsverzeichnis!A1" display="zurück zum Inhaltsverzeichnis" xr:uid="{7762EE82-5BD4-4715-942A-5503C2020E4C}"/>
    <hyperlink ref="B2:C2" location="Inhaltsverzeichnis!A1" display="Inhaltsverzeichnis (Table of contents)" xr:uid="{A6D15D86-9795-4632-95F6-EC7AF222D98C}"/>
  </hyperlinks>
  <pageMargins left="0.7" right="0.7" top="0.78740157499999996" bottom="0.78740157499999996"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CA719-B3FE-4D91-A855-58170DA136E9}">
  <dimension ref="A1:K43"/>
  <sheetViews>
    <sheetView showGridLines="0" showRuler="0" zoomScaleNormal="100" zoomScaleSheetLayoutView="100" workbookViewId="0">
      <pane ySplit="3" topLeftCell="A7" activePane="bottomLeft" state="frozen"/>
      <selection pane="bottomLeft" activeCell="F34" sqref="F34:G34"/>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1297" t="s">
        <v>1881</v>
      </c>
      <c r="C1" s="1297"/>
      <c r="D1" s="1297"/>
      <c r="E1" s="1297"/>
      <c r="F1" s="1297"/>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1444</v>
      </c>
      <c r="C5" s="864"/>
      <c r="D5" s="864"/>
      <c r="E5" s="864"/>
      <c r="F5" s="864"/>
      <c r="G5" s="864"/>
      <c r="H5" s="864"/>
      <c r="I5" s="864"/>
      <c r="J5" s="864"/>
    </row>
    <row r="7" spans="1:11" ht="30.75" customHeight="1" x14ac:dyDescent="0.2">
      <c r="B7" s="1239" t="s">
        <v>1265</v>
      </c>
      <c r="C7" s="1251"/>
      <c r="D7" s="1259" t="s">
        <v>2608</v>
      </c>
      <c r="E7" s="1260"/>
      <c r="F7" s="1260"/>
      <c r="G7" s="1260"/>
      <c r="H7" s="1260"/>
      <c r="I7" s="1260"/>
      <c r="J7" s="1260"/>
    </row>
    <row r="8" spans="1:11" ht="26.25" customHeight="1" x14ac:dyDescent="0.2">
      <c r="B8" s="1239" t="s">
        <v>1267</v>
      </c>
      <c r="C8" s="1251"/>
      <c r="D8" s="1258" t="s">
        <v>2609</v>
      </c>
      <c r="E8" s="1253"/>
      <c r="F8" s="1253"/>
      <c r="G8" s="1253"/>
      <c r="H8" s="1253"/>
      <c r="I8" s="1253"/>
      <c r="J8" s="1254"/>
    </row>
    <row r="9" spans="1:11" ht="28.5" customHeight="1" x14ac:dyDescent="0.2">
      <c r="B9" s="1239" t="s">
        <v>1269</v>
      </c>
      <c r="C9" s="1251"/>
      <c r="D9" s="1252" t="s">
        <v>438</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2610</v>
      </c>
      <c r="E12" s="1241"/>
      <c r="F12" s="1241"/>
      <c r="G12" s="1241"/>
      <c r="H12" s="1241"/>
      <c r="I12" s="1241"/>
      <c r="J12" s="1242"/>
    </row>
    <row r="13" spans="1:11" ht="49.5" customHeight="1" x14ac:dyDescent="0.2">
      <c r="B13" s="1239" t="s">
        <v>1272</v>
      </c>
      <c r="C13" s="1239"/>
      <c r="D13" s="1240" t="s">
        <v>1456</v>
      </c>
      <c r="E13" s="1241"/>
      <c r="F13" s="1241"/>
      <c r="G13" s="1241"/>
      <c r="H13" s="1241"/>
      <c r="I13" s="1241"/>
      <c r="J13" s="1242"/>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1445</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1446</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7" customHeight="1" x14ac:dyDescent="0.2">
      <c r="B20" s="753"/>
      <c r="C20" s="748" t="s">
        <v>1877</v>
      </c>
      <c r="D20" s="749"/>
      <c r="E20" s="749"/>
      <c r="F20" s="749"/>
      <c r="G20" s="749"/>
      <c r="H20" s="749"/>
      <c r="I20" s="749"/>
      <c r="J20" s="888"/>
    </row>
    <row r="21" spans="2:11" ht="39.75" customHeight="1" x14ac:dyDescent="0.2">
      <c r="B21" s="755"/>
      <c r="C21" s="747" t="s">
        <v>1815</v>
      </c>
      <c r="D21" s="747"/>
      <c r="E21" s="4" t="s">
        <v>26</v>
      </c>
      <c r="F21" s="703" t="s">
        <v>60</v>
      </c>
      <c r="G21" s="703"/>
      <c r="H21" s="703" t="s">
        <v>1536</v>
      </c>
      <c r="I21" s="703"/>
      <c r="J21" s="703"/>
    </row>
    <row r="22" spans="2:11" x14ac:dyDescent="0.2">
      <c r="C22" s="270"/>
    </row>
    <row r="23" spans="2:11" ht="27.75" customHeight="1" x14ac:dyDescent="0.2">
      <c r="B23" s="1268" t="s">
        <v>1447</v>
      </c>
      <c r="C23" s="1268"/>
      <c r="D23" s="1268"/>
      <c r="E23" s="1268"/>
      <c r="F23" s="1268"/>
      <c r="G23" s="1268"/>
      <c r="H23" s="1268"/>
      <c r="I23" s="1268"/>
      <c r="J23" s="1268"/>
    </row>
    <row r="24" spans="2:11" ht="22.5" x14ac:dyDescent="0.2">
      <c r="B24" s="249"/>
      <c r="C24" s="1244" t="s">
        <v>1273</v>
      </c>
      <c r="D24" s="1245"/>
      <c r="E24" s="123" t="s">
        <v>1274</v>
      </c>
      <c r="F24" s="1244" t="s">
        <v>1275</v>
      </c>
      <c r="G24" s="1245"/>
      <c r="H24" s="1244" t="s">
        <v>1276</v>
      </c>
      <c r="I24" s="1245"/>
      <c r="J24" s="1245"/>
      <c r="K24" s="256"/>
    </row>
    <row r="25" spans="2:11" ht="30.75" customHeight="1" x14ac:dyDescent="0.2">
      <c r="B25" s="721" t="s">
        <v>1878</v>
      </c>
      <c r="C25" s="1266"/>
      <c r="D25" s="1266"/>
      <c r="E25" s="1266"/>
      <c r="F25" s="1266"/>
      <c r="G25" s="1266"/>
      <c r="H25" s="1266"/>
      <c r="I25" s="1266"/>
      <c r="J25" s="1267"/>
      <c r="K25" s="256"/>
    </row>
    <row r="26" spans="2:11" ht="30.75" customHeight="1" x14ac:dyDescent="0.2">
      <c r="B26" s="1298"/>
      <c r="C26" s="692" t="s">
        <v>1600</v>
      </c>
      <c r="D26" s="694"/>
      <c r="E26" s="5" t="s">
        <v>26</v>
      </c>
      <c r="F26" s="1250" t="s">
        <v>1921</v>
      </c>
      <c r="G26" s="1250"/>
      <c r="H26" s="1250" t="s">
        <v>1922</v>
      </c>
      <c r="I26" s="1250"/>
      <c r="J26" s="1250"/>
      <c r="K26" s="256"/>
    </row>
    <row r="27" spans="2:11" ht="208.5" customHeight="1" x14ac:dyDescent="0.2">
      <c r="B27" s="1299"/>
      <c r="C27" s="703" t="s">
        <v>106</v>
      </c>
      <c r="D27" s="703"/>
      <c r="E27" s="4" t="s">
        <v>26</v>
      </c>
      <c r="F27" s="703" t="s">
        <v>1030</v>
      </c>
      <c r="G27" s="703"/>
      <c r="H27" s="703" t="s">
        <v>1925</v>
      </c>
      <c r="I27" s="894"/>
      <c r="J27" s="894"/>
    </row>
    <row r="28" spans="2:11" ht="83.25" customHeight="1" x14ac:dyDescent="0.2">
      <c r="B28" s="1299"/>
      <c r="C28" s="750" t="s">
        <v>433</v>
      </c>
      <c r="D28" s="752"/>
      <c r="E28" s="272" t="s">
        <v>26</v>
      </c>
      <c r="F28" s="1281" t="s">
        <v>115</v>
      </c>
      <c r="G28" s="1281"/>
      <c r="H28" s="1240" t="s">
        <v>2126</v>
      </c>
      <c r="I28" s="751"/>
      <c r="J28" s="752"/>
      <c r="K28" s="350"/>
    </row>
    <row r="29" spans="2:11" ht="83.25" customHeight="1" x14ac:dyDescent="0.2">
      <c r="B29" s="1299"/>
      <c r="C29" s="750" t="s">
        <v>124</v>
      </c>
      <c r="D29" s="752"/>
      <c r="E29" s="272" t="s">
        <v>26</v>
      </c>
      <c r="F29" s="1281" t="s">
        <v>115</v>
      </c>
      <c r="G29" s="1281"/>
      <c r="H29" s="1240" t="s">
        <v>2099</v>
      </c>
      <c r="I29" s="751"/>
      <c r="J29" s="752"/>
      <c r="K29" s="350"/>
    </row>
    <row r="30" spans="2:11" ht="28.5" customHeight="1" x14ac:dyDescent="0.2">
      <c r="B30" s="1299"/>
      <c r="C30" s="1296" t="s">
        <v>1879</v>
      </c>
      <c r="D30" s="1296"/>
      <c r="E30" s="1296"/>
      <c r="F30" s="1296"/>
      <c r="G30" s="1296"/>
      <c r="H30" s="1296"/>
      <c r="I30" s="1296"/>
      <c r="J30" s="1296"/>
    </row>
    <row r="31" spans="2:11" ht="87" customHeight="1" x14ac:dyDescent="0.2">
      <c r="B31" s="1300"/>
      <c r="C31" s="750" t="s">
        <v>743</v>
      </c>
      <c r="D31" s="752"/>
      <c r="E31" s="4" t="s">
        <v>26</v>
      </c>
      <c r="F31" s="750" t="s">
        <v>2619</v>
      </c>
      <c r="G31" s="751"/>
      <c r="H31" s="1281" t="s">
        <v>1876</v>
      </c>
      <c r="I31" s="1281"/>
      <c r="J31" s="1281"/>
    </row>
    <row r="32" spans="2:11" ht="28.5" customHeight="1" x14ac:dyDescent="0.2">
      <c r="B32" s="721" t="s">
        <v>1880</v>
      </c>
      <c r="C32" s="1266"/>
      <c r="D32" s="1266"/>
      <c r="E32" s="1266"/>
      <c r="F32" s="1266"/>
      <c r="G32" s="1266"/>
      <c r="H32" s="1266"/>
      <c r="I32" s="1266"/>
      <c r="J32" s="1267"/>
    </row>
    <row r="33" spans="2:10" ht="30.75" customHeight="1" x14ac:dyDescent="0.2">
      <c r="B33" s="1292"/>
      <c r="C33" s="692" t="s">
        <v>1603</v>
      </c>
      <c r="D33" s="694"/>
      <c r="E33" s="5" t="s">
        <v>26</v>
      </c>
      <c r="F33" s="1284" t="s">
        <v>1921</v>
      </c>
      <c r="G33" s="1295"/>
      <c r="H33" s="894" t="s">
        <v>1923</v>
      </c>
      <c r="I33" s="894"/>
      <c r="J33" s="894"/>
    </row>
    <row r="34" spans="2:10" ht="209.25" customHeight="1" x14ac:dyDescent="0.2">
      <c r="B34" s="1293"/>
      <c r="C34" s="703" t="s">
        <v>1534</v>
      </c>
      <c r="D34" s="703"/>
      <c r="E34" s="4" t="s">
        <v>26</v>
      </c>
      <c r="F34" s="703" t="s">
        <v>1030</v>
      </c>
      <c r="G34" s="703"/>
      <c r="H34" s="703" t="s">
        <v>1924</v>
      </c>
      <c r="I34" s="894"/>
      <c r="J34" s="894"/>
    </row>
    <row r="35" spans="2:10" ht="84.75" customHeight="1" x14ac:dyDescent="0.2">
      <c r="B35" s="1293"/>
      <c r="C35" s="750" t="s">
        <v>433</v>
      </c>
      <c r="D35" s="752"/>
      <c r="E35" s="272" t="s">
        <v>26</v>
      </c>
      <c r="F35" s="1281" t="s">
        <v>115</v>
      </c>
      <c r="G35" s="1281"/>
      <c r="H35" s="1240" t="s">
        <v>2099</v>
      </c>
      <c r="I35" s="751"/>
      <c r="J35" s="752"/>
    </row>
    <row r="36" spans="2:10" ht="84.75" customHeight="1" x14ac:dyDescent="0.2">
      <c r="B36" s="1293"/>
      <c r="C36" s="750" t="s">
        <v>124</v>
      </c>
      <c r="D36" s="752"/>
      <c r="E36" s="272" t="s">
        <v>26</v>
      </c>
      <c r="F36" s="1281" t="s">
        <v>115</v>
      </c>
      <c r="G36" s="1281"/>
      <c r="H36" s="1240" t="s">
        <v>2126</v>
      </c>
      <c r="I36" s="751"/>
      <c r="J36" s="752"/>
    </row>
    <row r="37" spans="2:10" ht="24.75" customHeight="1" x14ac:dyDescent="0.2">
      <c r="B37" s="1293"/>
      <c r="C37" s="1296" t="s">
        <v>1879</v>
      </c>
      <c r="D37" s="1296"/>
      <c r="E37" s="1296"/>
      <c r="F37" s="1296"/>
      <c r="G37" s="1296"/>
      <c r="H37" s="1296"/>
      <c r="I37" s="1296"/>
      <c r="J37" s="1296"/>
    </row>
    <row r="38" spans="2:10" ht="120" customHeight="1" x14ac:dyDescent="0.2">
      <c r="B38" s="1294"/>
      <c r="C38" s="750" t="s">
        <v>743</v>
      </c>
      <c r="D38" s="752"/>
      <c r="E38" s="4" t="s">
        <v>26</v>
      </c>
      <c r="F38" s="750" t="s">
        <v>2619</v>
      </c>
      <c r="G38" s="751"/>
      <c r="H38" s="1281" t="s">
        <v>1876</v>
      </c>
      <c r="I38" s="1281"/>
      <c r="J38" s="1281"/>
    </row>
    <row r="40" spans="2:10" ht="15.75" thickBot="1" x14ac:dyDescent="0.3">
      <c r="B40" s="1261" t="s">
        <v>2222</v>
      </c>
      <c r="C40" s="1261"/>
      <c r="D40" s="1261"/>
      <c r="E40" s="1261"/>
      <c r="F40" s="1261"/>
      <c r="G40" s="1261"/>
      <c r="H40" s="1261"/>
      <c r="I40" s="1261"/>
      <c r="J40" s="1261"/>
    </row>
    <row r="41" spans="2:10" x14ac:dyDescent="0.2">
      <c r="B41" s="1262"/>
      <c r="C41" s="1262"/>
      <c r="D41" s="1262"/>
      <c r="E41" s="1262"/>
      <c r="F41" s="1262"/>
    </row>
    <row r="42" spans="2:10" ht="25.5" customHeight="1" x14ac:dyDescent="0.2">
      <c r="B42" s="738" t="s">
        <v>2223</v>
      </c>
      <c r="C42" s="1263"/>
      <c r="D42" s="1263"/>
      <c r="E42" s="1263"/>
      <c r="F42" s="1264"/>
      <c r="G42" s="738" t="s">
        <v>2224</v>
      </c>
      <c r="H42" s="1263"/>
      <c r="I42" s="1263"/>
      <c r="J42" s="1264"/>
    </row>
    <row r="43" spans="2:10" ht="73.5" customHeight="1" x14ac:dyDescent="0.2">
      <c r="B43" s="703" t="s">
        <v>2228</v>
      </c>
      <c r="C43" s="894"/>
      <c r="D43" s="894"/>
      <c r="E43" s="894"/>
      <c r="F43" s="894"/>
      <c r="G43" s="703" t="s">
        <v>2227</v>
      </c>
      <c r="H43" s="894"/>
      <c r="I43" s="894"/>
      <c r="J43" s="894"/>
    </row>
  </sheetData>
  <sheetProtection algorithmName="SHA-512" hashValue="yrC/7kFISDbNBkD5OtiE1flD6pKyln2szTiUr3/0qdBh+opIvByRg/4Y9JZ0ktGxcKX8xgTCHubiwjmFfIg9WQ==" saltValue="mjmKTmlz6SzLNNEJW6GC/g==" spinCount="100000" sheet="1" objects="1" scenarios="1" formatColumns="0" formatRows="0"/>
  <mergeCells count="71">
    <mergeCell ref="B20:B21"/>
    <mergeCell ref="C34:D34"/>
    <mergeCell ref="F34:G34"/>
    <mergeCell ref="H34:J34"/>
    <mergeCell ref="B32:J32"/>
    <mergeCell ref="B26:B31"/>
    <mergeCell ref="B25:J25"/>
    <mergeCell ref="B23:J23"/>
    <mergeCell ref="C24:D24"/>
    <mergeCell ref="F24:G24"/>
    <mergeCell ref="H24:J24"/>
    <mergeCell ref="C20:J20"/>
    <mergeCell ref="C21:D21"/>
    <mergeCell ref="F21:G21"/>
    <mergeCell ref="H21:J21"/>
    <mergeCell ref="C28:D28"/>
    <mergeCell ref="B13:C13"/>
    <mergeCell ref="D13:J13"/>
    <mergeCell ref="B16:J16"/>
    <mergeCell ref="B18:J18"/>
    <mergeCell ref="C19:D19"/>
    <mergeCell ref="F19:G19"/>
    <mergeCell ref="H19:J19"/>
    <mergeCell ref="B9:C9"/>
    <mergeCell ref="D9:J9"/>
    <mergeCell ref="B10:C10"/>
    <mergeCell ref="D10:J10"/>
    <mergeCell ref="B12:C12"/>
    <mergeCell ref="D12:J12"/>
    <mergeCell ref="B8:C8"/>
    <mergeCell ref="D8:J8"/>
    <mergeCell ref="B1:F1"/>
    <mergeCell ref="B2:D2"/>
    <mergeCell ref="B5:J5"/>
    <mergeCell ref="B7:C7"/>
    <mergeCell ref="D7:J7"/>
    <mergeCell ref="F28:G28"/>
    <mergeCell ref="H28:J28"/>
    <mergeCell ref="C30:J30"/>
    <mergeCell ref="C31:D31"/>
    <mergeCell ref="F31:G31"/>
    <mergeCell ref="H31:J31"/>
    <mergeCell ref="C29:D29"/>
    <mergeCell ref="F29:G29"/>
    <mergeCell ref="H29:J29"/>
    <mergeCell ref="F26:G26"/>
    <mergeCell ref="H26:J26"/>
    <mergeCell ref="C26:D26"/>
    <mergeCell ref="C27:D27"/>
    <mergeCell ref="F27:G27"/>
    <mergeCell ref="H27:J27"/>
    <mergeCell ref="B33:B38"/>
    <mergeCell ref="C33:D33"/>
    <mergeCell ref="F33:G33"/>
    <mergeCell ref="H33:J33"/>
    <mergeCell ref="C36:D36"/>
    <mergeCell ref="F36:G36"/>
    <mergeCell ref="H36:J36"/>
    <mergeCell ref="C37:J37"/>
    <mergeCell ref="C38:D38"/>
    <mergeCell ref="F38:G38"/>
    <mergeCell ref="H38:J38"/>
    <mergeCell ref="C35:D35"/>
    <mergeCell ref="F35:G35"/>
    <mergeCell ref="H35:J35"/>
    <mergeCell ref="B40:J40"/>
    <mergeCell ref="B41:F41"/>
    <mergeCell ref="B42:F42"/>
    <mergeCell ref="G42:J42"/>
    <mergeCell ref="B43:F43"/>
    <mergeCell ref="G43:J43"/>
  </mergeCells>
  <hyperlinks>
    <hyperlink ref="B2" location="Inhaltsverzeichnis!A1" display="zurück zum Inhaltsverzeichnis" xr:uid="{9A28B5FD-14DB-4A67-9362-724AB40454F8}"/>
    <hyperlink ref="B2:C2" location="Inhaltsverzeichnis!A1" display="Inhaltsverzeichnis (Table of contents)" xr:uid="{ED73E9A8-9B3C-4066-A291-3F136874E3A5}"/>
    <hyperlink ref="B2:D2" location="Inhaltsverzeichnis!A1" display="Inhaltsverzeichnis (Table of contents)" xr:uid="{BAB80DBB-9F20-41AA-85C3-09CE9A470B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69302-0016-44E4-904E-C6F4F818E892}">
  <dimension ref="A1:S64"/>
  <sheetViews>
    <sheetView showGridLines="0" showRuler="0" zoomScaleNormal="100" zoomScaleSheetLayoutView="100" workbookViewId="0">
      <pane ySplit="3" topLeftCell="A4" activePane="bottomLeft" state="frozen"/>
      <selection pane="bottomLeft" activeCell="F39" sqref="F39:G39"/>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23.85546875" style="93" customWidth="1"/>
    <col min="11" max="16384" width="9" style="93"/>
  </cols>
  <sheetData>
    <row r="1" spans="1:11" ht="36" customHeight="1" x14ac:dyDescent="0.25">
      <c r="B1" s="812" t="s">
        <v>1886</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1452</v>
      </c>
      <c r="C5" s="864"/>
      <c r="D5" s="864"/>
      <c r="E5" s="864"/>
      <c r="F5" s="864"/>
      <c r="G5" s="864"/>
      <c r="H5" s="864"/>
      <c r="I5" s="864"/>
      <c r="J5" s="864"/>
    </row>
    <row r="7" spans="1:11" ht="30.75" customHeight="1" x14ac:dyDescent="0.2">
      <c r="B7" s="1239" t="s">
        <v>1265</v>
      </c>
      <c r="C7" s="1251"/>
      <c r="D7" s="1259" t="s">
        <v>1461</v>
      </c>
      <c r="E7" s="1260"/>
      <c r="F7" s="1260"/>
      <c r="G7" s="1260"/>
      <c r="H7" s="1260"/>
      <c r="I7" s="1260"/>
      <c r="J7" s="1260"/>
    </row>
    <row r="8" spans="1:11" ht="26.25" customHeight="1" x14ac:dyDescent="0.2">
      <c r="B8" s="1239" t="s">
        <v>1267</v>
      </c>
      <c r="C8" s="1251"/>
      <c r="D8" s="1258" t="s">
        <v>1462</v>
      </c>
      <c r="E8" s="1253"/>
      <c r="F8" s="1253"/>
      <c r="G8" s="1253"/>
      <c r="H8" s="1253"/>
      <c r="I8" s="1253"/>
      <c r="J8" s="1254"/>
    </row>
    <row r="9" spans="1:11" ht="28.5" customHeight="1" x14ac:dyDescent="0.2">
      <c r="B9" s="1239" t="s">
        <v>1269</v>
      </c>
      <c r="C9" s="1251"/>
      <c r="D9" s="1252" t="s">
        <v>438</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1463</v>
      </c>
      <c r="E12" s="1241"/>
      <c r="F12" s="1241"/>
      <c r="G12" s="1241"/>
      <c r="H12" s="1241"/>
      <c r="I12" s="1241"/>
      <c r="J12" s="1242"/>
    </row>
    <row r="13" spans="1:11" ht="27.75" customHeight="1" x14ac:dyDescent="0.2">
      <c r="B13" s="1239" t="s">
        <v>1272</v>
      </c>
      <c r="C13" s="1239"/>
      <c r="D13" s="1240" t="s">
        <v>1464</v>
      </c>
      <c r="E13" s="1241"/>
      <c r="F13" s="1241"/>
      <c r="G13" s="1241"/>
      <c r="H13" s="1241"/>
      <c r="I13" s="1241"/>
      <c r="J13" s="1242"/>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1453</v>
      </c>
      <c r="C16" s="864"/>
      <c r="D16" s="864"/>
      <c r="E16" s="864"/>
      <c r="F16" s="864"/>
      <c r="G16" s="864"/>
      <c r="H16" s="864"/>
      <c r="I16" s="864"/>
      <c r="J16" s="864"/>
    </row>
    <row r="17" spans="2:19" ht="15" x14ac:dyDescent="0.25">
      <c r="B17" s="103"/>
      <c r="C17" s="103"/>
      <c r="D17" s="103"/>
      <c r="E17" s="103"/>
      <c r="F17" s="103"/>
      <c r="G17" s="103"/>
      <c r="H17" s="103"/>
      <c r="I17" s="103"/>
      <c r="J17" s="103"/>
    </row>
    <row r="18" spans="2:19" ht="27.75" customHeight="1" x14ac:dyDescent="0.2">
      <c r="B18" s="1243" t="s">
        <v>1454</v>
      </c>
      <c r="C18" s="1243"/>
      <c r="D18" s="1243"/>
      <c r="E18" s="1243"/>
      <c r="F18" s="1243"/>
      <c r="G18" s="1243"/>
      <c r="H18" s="1243"/>
      <c r="I18" s="1243"/>
      <c r="J18" s="1243"/>
    </row>
    <row r="19" spans="2:19" ht="22.5" x14ac:dyDescent="0.2">
      <c r="B19" s="249"/>
      <c r="C19" s="1244" t="s">
        <v>1273</v>
      </c>
      <c r="D19" s="1245"/>
      <c r="E19" s="123" t="s">
        <v>1274</v>
      </c>
      <c r="F19" s="1244" t="s">
        <v>1275</v>
      </c>
      <c r="G19" s="1245"/>
      <c r="H19" s="1244" t="s">
        <v>1276</v>
      </c>
      <c r="I19" s="1245"/>
      <c r="J19" s="1245"/>
      <c r="K19" s="256"/>
    </row>
    <row r="20" spans="2:19" ht="32.25" customHeight="1" x14ac:dyDescent="0.25">
      <c r="B20" s="1298"/>
      <c r="C20" s="1247" t="s">
        <v>2131</v>
      </c>
      <c r="D20" s="1248"/>
      <c r="E20" s="1248"/>
      <c r="F20" s="1248"/>
      <c r="G20" s="1248"/>
      <c r="H20" s="1248"/>
      <c r="I20" s="1248"/>
      <c r="J20" s="1249"/>
      <c r="L20"/>
      <c r="M20"/>
      <c r="N20"/>
    </row>
    <row r="21" spans="2:19" ht="32.25" customHeight="1" x14ac:dyDescent="0.25">
      <c r="B21" s="1299"/>
      <c r="C21" s="736" t="s">
        <v>227</v>
      </c>
      <c r="D21" s="736"/>
      <c r="E21" s="5" t="s">
        <v>17</v>
      </c>
      <c r="F21" s="736" t="s">
        <v>440</v>
      </c>
      <c r="G21" s="736"/>
      <c r="H21" s="703" t="s">
        <v>440</v>
      </c>
      <c r="I21" s="703"/>
      <c r="J21" s="703"/>
      <c r="L21"/>
      <c r="M21"/>
      <c r="N21"/>
    </row>
    <row r="22" spans="2:19" ht="208.5" customHeight="1" x14ac:dyDescent="0.25">
      <c r="B22" s="1299"/>
      <c r="C22" s="736" t="s">
        <v>220</v>
      </c>
      <c r="D22" s="736"/>
      <c r="E22" s="37" t="s">
        <v>26</v>
      </c>
      <c r="F22" s="736" t="s">
        <v>1883</v>
      </c>
      <c r="G22" s="736"/>
      <c r="H22" s="703" t="s">
        <v>1884</v>
      </c>
      <c r="I22" s="703"/>
      <c r="J22" s="703"/>
      <c r="L22"/>
      <c r="M22"/>
      <c r="N22"/>
    </row>
    <row r="23" spans="2:19" ht="180.75" customHeight="1" x14ac:dyDescent="0.25">
      <c r="B23" s="1300"/>
      <c r="C23" s="736" t="s">
        <v>224</v>
      </c>
      <c r="D23" s="736"/>
      <c r="E23" s="5" t="s">
        <v>26</v>
      </c>
      <c r="F23" s="1301" t="s">
        <v>1882</v>
      </c>
      <c r="G23" s="1301"/>
      <c r="H23" s="703" t="s">
        <v>1885</v>
      </c>
      <c r="I23" s="703"/>
      <c r="J23" s="703"/>
      <c r="L23"/>
      <c r="M23"/>
      <c r="N23"/>
      <c r="O23"/>
      <c r="P23"/>
      <c r="Q23"/>
      <c r="R23"/>
      <c r="S23"/>
    </row>
    <row r="24" spans="2:19" ht="32.25" customHeight="1" x14ac:dyDescent="0.25">
      <c r="B24" s="1298"/>
      <c r="C24" s="1247" t="s">
        <v>2132</v>
      </c>
      <c r="D24" s="1248"/>
      <c r="E24" s="1248"/>
      <c r="F24" s="1248"/>
      <c r="G24" s="1248"/>
      <c r="H24" s="1248"/>
      <c r="I24" s="1248"/>
      <c r="J24" s="1249"/>
      <c r="L24"/>
      <c r="M24"/>
      <c r="N24"/>
      <c r="O24"/>
      <c r="P24"/>
      <c r="Q24"/>
      <c r="R24"/>
      <c r="S24"/>
    </row>
    <row r="25" spans="2:19" ht="32.25" customHeight="1" x14ac:dyDescent="0.25">
      <c r="B25" s="1300"/>
      <c r="C25" s="736" t="s">
        <v>261</v>
      </c>
      <c r="D25" s="736"/>
      <c r="E25" s="6" t="s">
        <v>17</v>
      </c>
      <c r="F25" s="736" t="s">
        <v>440</v>
      </c>
      <c r="G25" s="736"/>
      <c r="H25" s="736" t="s">
        <v>440</v>
      </c>
      <c r="I25" s="736"/>
      <c r="J25" s="736"/>
      <c r="K25" s="350"/>
      <c r="L25"/>
      <c r="M25"/>
      <c r="N25"/>
      <c r="O25"/>
      <c r="P25"/>
      <c r="Q25"/>
      <c r="R25"/>
      <c r="S25"/>
    </row>
    <row r="26" spans="2:19" ht="32.25" customHeight="1" x14ac:dyDescent="0.2">
      <c r="B26" s="383"/>
      <c r="C26" s="703" t="s">
        <v>2133</v>
      </c>
      <c r="D26" s="703"/>
      <c r="E26" s="703"/>
      <c r="F26" s="703"/>
      <c r="G26" s="703"/>
      <c r="H26" s="703"/>
      <c r="I26" s="703"/>
      <c r="J26" s="703"/>
      <c r="K26" s="350"/>
    </row>
    <row r="27" spans="2:19" x14ac:dyDescent="0.2">
      <c r="C27" s="270"/>
    </row>
    <row r="28" spans="2:19" ht="27.75" customHeight="1" x14ac:dyDescent="0.2">
      <c r="B28" s="1268" t="s">
        <v>1455</v>
      </c>
      <c r="C28" s="1268"/>
      <c r="D28" s="1268"/>
      <c r="E28" s="1268"/>
      <c r="F28" s="1268"/>
      <c r="G28" s="1268"/>
      <c r="H28" s="1268"/>
      <c r="I28" s="1268"/>
      <c r="J28" s="1268"/>
    </row>
    <row r="29" spans="2:19" ht="22.5" x14ac:dyDescent="0.2">
      <c r="B29" s="249"/>
      <c r="C29" s="1244" t="s">
        <v>1273</v>
      </c>
      <c r="D29" s="1245"/>
      <c r="E29" s="123" t="s">
        <v>1274</v>
      </c>
      <c r="F29" s="1244" t="s">
        <v>1275</v>
      </c>
      <c r="G29" s="1245"/>
      <c r="H29" s="1244" t="s">
        <v>1276</v>
      </c>
      <c r="I29" s="1245"/>
      <c r="J29" s="1245"/>
      <c r="K29" s="256"/>
    </row>
    <row r="30" spans="2:19" ht="24" customHeight="1" x14ac:dyDescent="0.2">
      <c r="B30" s="721" t="s">
        <v>1878</v>
      </c>
      <c r="C30" s="1266"/>
      <c r="D30" s="1266"/>
      <c r="E30" s="1266"/>
      <c r="F30" s="1266"/>
      <c r="G30" s="1266"/>
      <c r="H30" s="1266"/>
      <c r="I30" s="1266"/>
      <c r="J30" s="1267"/>
      <c r="K30" s="350"/>
    </row>
    <row r="31" spans="2:19" ht="203.25" customHeight="1" x14ac:dyDescent="0.2">
      <c r="B31" s="1285"/>
      <c r="C31" s="703" t="s">
        <v>106</v>
      </c>
      <c r="D31" s="703"/>
      <c r="E31" s="4" t="s">
        <v>26</v>
      </c>
      <c r="F31" s="703" t="s">
        <v>1030</v>
      </c>
      <c r="G31" s="703"/>
      <c r="H31" s="736" t="s">
        <v>2782</v>
      </c>
      <c r="I31" s="1291"/>
      <c r="J31" s="1291"/>
    </row>
    <row r="32" spans="2:19" ht="79.5" customHeight="1" x14ac:dyDescent="0.2">
      <c r="B32" s="1286"/>
      <c r="C32" s="750" t="s">
        <v>433</v>
      </c>
      <c r="D32" s="752"/>
      <c r="E32" s="272" t="s">
        <v>26</v>
      </c>
      <c r="F32" s="1281" t="s">
        <v>115</v>
      </c>
      <c r="G32" s="1281"/>
      <c r="H32" s="1240" t="s">
        <v>1599</v>
      </c>
      <c r="I32" s="751"/>
      <c r="J32" s="752"/>
    </row>
    <row r="33" spans="2:11" ht="29.25" customHeight="1" x14ac:dyDescent="0.2">
      <c r="B33" s="1286"/>
      <c r="C33" s="1296" t="s">
        <v>1879</v>
      </c>
      <c r="D33" s="1296"/>
      <c r="E33" s="1296"/>
      <c r="F33" s="1296"/>
      <c r="G33" s="1296"/>
      <c r="H33" s="1296"/>
      <c r="I33" s="1296"/>
      <c r="J33" s="1296"/>
    </row>
    <row r="34" spans="2:11" ht="34.5" customHeight="1" x14ac:dyDescent="0.2">
      <c r="B34" s="1286"/>
      <c r="C34" s="750" t="s">
        <v>817</v>
      </c>
      <c r="D34" s="752"/>
      <c r="E34" s="4" t="s">
        <v>26</v>
      </c>
      <c r="F34" s="750" t="s">
        <v>819</v>
      </c>
      <c r="G34" s="751"/>
      <c r="H34" s="1234" t="s">
        <v>1535</v>
      </c>
      <c r="I34" s="1234"/>
      <c r="J34" s="1234"/>
    </row>
    <row r="35" spans="2:11" ht="16.5" customHeight="1" x14ac:dyDescent="0.2">
      <c r="B35" s="1286"/>
      <c r="C35" s="1288" t="s">
        <v>1545</v>
      </c>
      <c r="D35" s="1289"/>
      <c r="E35" s="1289"/>
      <c r="F35" s="1289"/>
      <c r="G35" s="1289"/>
      <c r="H35" s="1289"/>
      <c r="I35" s="1289"/>
      <c r="J35" s="1290"/>
    </row>
    <row r="36" spans="2:11" ht="34.5" customHeight="1" x14ac:dyDescent="0.2">
      <c r="B36" s="1286"/>
      <c r="C36" s="750" t="s">
        <v>818</v>
      </c>
      <c r="D36" s="752"/>
      <c r="E36" s="4" t="s">
        <v>26</v>
      </c>
      <c r="F36" s="750" t="s">
        <v>819</v>
      </c>
      <c r="G36" s="751"/>
      <c r="H36" s="1234" t="s">
        <v>1535</v>
      </c>
      <c r="I36" s="1234"/>
      <c r="J36" s="1234"/>
    </row>
    <row r="37" spans="2:11" ht="89.25" customHeight="1" x14ac:dyDescent="0.2">
      <c r="B37" s="1286"/>
      <c r="C37" s="750" t="s">
        <v>743</v>
      </c>
      <c r="D37" s="752"/>
      <c r="E37" s="4" t="s">
        <v>26</v>
      </c>
      <c r="F37" s="750" t="s">
        <v>2619</v>
      </c>
      <c r="G37" s="751"/>
      <c r="H37" s="1281" t="s">
        <v>2658</v>
      </c>
      <c r="I37" s="1281"/>
      <c r="J37" s="1281"/>
    </row>
    <row r="38" spans="2:11" ht="31.5" customHeight="1" x14ac:dyDescent="0.2">
      <c r="B38" s="721" t="s">
        <v>1880</v>
      </c>
      <c r="C38" s="1266"/>
      <c r="D38" s="1266"/>
      <c r="E38" s="1266"/>
      <c r="F38" s="1266"/>
      <c r="G38" s="1266"/>
      <c r="H38" s="1266"/>
      <c r="I38" s="1266"/>
      <c r="J38" s="1267"/>
    </row>
    <row r="39" spans="2:11" ht="211.5" customHeight="1" x14ac:dyDescent="0.2">
      <c r="B39" s="1285"/>
      <c r="C39" s="703" t="s">
        <v>1534</v>
      </c>
      <c r="D39" s="703"/>
      <c r="E39" s="4" t="s">
        <v>26</v>
      </c>
      <c r="F39" s="703" t="s">
        <v>1030</v>
      </c>
      <c r="G39" s="703"/>
      <c r="H39" s="736" t="s">
        <v>2782</v>
      </c>
      <c r="I39" s="1291"/>
      <c r="J39" s="1291"/>
    </row>
    <row r="40" spans="2:11" ht="89.25" customHeight="1" x14ac:dyDescent="0.2">
      <c r="B40" s="1286"/>
      <c r="C40" s="750" t="s">
        <v>124</v>
      </c>
      <c r="D40" s="752"/>
      <c r="E40" s="272" t="s">
        <v>26</v>
      </c>
      <c r="F40" s="1281" t="s">
        <v>115</v>
      </c>
      <c r="G40" s="1281"/>
      <c r="H40" s="1240" t="s">
        <v>1599</v>
      </c>
      <c r="I40" s="751"/>
      <c r="J40" s="752"/>
    </row>
    <row r="41" spans="2:11" ht="24.75" customHeight="1" x14ac:dyDescent="0.2">
      <c r="B41" s="1286"/>
      <c r="C41" s="1296" t="s">
        <v>1879</v>
      </c>
      <c r="D41" s="1296"/>
      <c r="E41" s="1296"/>
      <c r="F41" s="1296"/>
      <c r="G41" s="1296"/>
      <c r="H41" s="1296"/>
      <c r="I41" s="1296"/>
      <c r="J41" s="1296"/>
    </row>
    <row r="42" spans="2:11" ht="53.25" customHeight="1" x14ac:dyDescent="0.2">
      <c r="B42" s="1286"/>
      <c r="C42" s="750" t="s">
        <v>817</v>
      </c>
      <c r="D42" s="752"/>
      <c r="E42" s="4" t="s">
        <v>26</v>
      </c>
      <c r="F42" s="750" t="s">
        <v>819</v>
      </c>
      <c r="G42" s="751"/>
      <c r="H42" s="1234" t="s">
        <v>1535</v>
      </c>
      <c r="I42" s="1234"/>
      <c r="J42" s="1234"/>
    </row>
    <row r="43" spans="2:11" x14ac:dyDescent="0.2">
      <c r="B43" s="1286"/>
      <c r="C43" s="1288" t="s">
        <v>1545</v>
      </c>
      <c r="D43" s="1289"/>
      <c r="E43" s="1289"/>
      <c r="F43" s="1289"/>
      <c r="G43" s="1289"/>
      <c r="H43" s="1289"/>
      <c r="I43" s="1289"/>
      <c r="J43" s="1290"/>
    </row>
    <row r="44" spans="2:11" ht="42.75" customHeight="1" x14ac:dyDescent="0.2">
      <c r="B44" s="1286"/>
      <c r="C44" s="750" t="s">
        <v>818</v>
      </c>
      <c r="D44" s="752"/>
      <c r="E44" s="4" t="s">
        <v>26</v>
      </c>
      <c r="F44" s="750" t="s">
        <v>819</v>
      </c>
      <c r="G44" s="751"/>
      <c r="H44" s="1234" t="s">
        <v>1535</v>
      </c>
      <c r="I44" s="1234"/>
      <c r="J44" s="1234"/>
    </row>
    <row r="45" spans="2:11" ht="92.25" customHeight="1" x14ac:dyDescent="0.2">
      <c r="B45" s="1287"/>
      <c r="C45" s="750" t="s">
        <v>743</v>
      </c>
      <c r="D45" s="752"/>
      <c r="E45" s="4" t="s">
        <v>26</v>
      </c>
      <c r="F45" s="750" t="s">
        <v>2619</v>
      </c>
      <c r="G45" s="751"/>
      <c r="H45" s="1281" t="s">
        <v>2658</v>
      </c>
      <c r="I45" s="1281"/>
      <c r="J45" s="1281"/>
    </row>
    <row r="46" spans="2:11" ht="35.25" customHeight="1" x14ac:dyDescent="0.2">
      <c r="B46" s="721" t="s">
        <v>2034</v>
      </c>
      <c r="C46" s="1266"/>
      <c r="D46" s="1266"/>
      <c r="E46" s="1266"/>
      <c r="F46" s="1266"/>
      <c r="G46" s="1266"/>
      <c r="H46" s="1266"/>
      <c r="I46" s="1266"/>
      <c r="J46" s="1267"/>
    </row>
    <row r="47" spans="2:11" ht="82.15" customHeight="1" x14ac:dyDescent="0.2">
      <c r="B47" s="385"/>
      <c r="C47" s="750" t="s">
        <v>446</v>
      </c>
      <c r="D47" s="752"/>
      <c r="E47" s="4" t="s">
        <v>66</v>
      </c>
      <c r="F47" s="750" t="s">
        <v>447</v>
      </c>
      <c r="G47" s="751"/>
      <c r="H47" s="1281" t="s">
        <v>2109</v>
      </c>
      <c r="I47" s="1281"/>
      <c r="J47" s="1281"/>
    </row>
    <row r="48" spans="2:11" ht="209.25" customHeight="1" x14ac:dyDescent="0.2">
      <c r="B48" s="1285"/>
      <c r="C48" s="692" t="s">
        <v>88</v>
      </c>
      <c r="D48" s="694"/>
      <c r="E48" s="37" t="s">
        <v>26</v>
      </c>
      <c r="F48" s="1284" t="s">
        <v>2051</v>
      </c>
      <c r="G48" s="1302"/>
      <c r="H48" s="703" t="s">
        <v>2035</v>
      </c>
      <c r="I48" s="894"/>
      <c r="J48" s="894"/>
      <c r="K48" s="350"/>
    </row>
    <row r="49" spans="2:11" ht="15.75" customHeight="1" x14ac:dyDescent="0.2">
      <c r="B49" s="1286"/>
      <c r="C49" s="1288" t="s">
        <v>1545</v>
      </c>
      <c r="D49" s="1289"/>
      <c r="E49" s="1289"/>
      <c r="F49" s="1289"/>
      <c r="G49" s="1289"/>
      <c r="H49" s="1289"/>
      <c r="I49" s="1289"/>
      <c r="J49" s="1290"/>
      <c r="K49" s="350"/>
    </row>
    <row r="50" spans="2:11" ht="278.25" customHeight="1" x14ac:dyDescent="0.2">
      <c r="B50" s="1287"/>
      <c r="C50" s="692" t="s">
        <v>91</v>
      </c>
      <c r="D50" s="694"/>
      <c r="E50" s="37" t="s">
        <v>26</v>
      </c>
      <c r="F50" s="1284" t="s">
        <v>2049</v>
      </c>
      <c r="G50" s="1295"/>
      <c r="H50" s="736" t="s">
        <v>1853</v>
      </c>
      <c r="I50" s="736"/>
      <c r="J50" s="736"/>
      <c r="K50" s="350"/>
    </row>
    <row r="51" spans="2:11" ht="28.5" customHeight="1" x14ac:dyDescent="0.2">
      <c r="B51" s="327"/>
      <c r="C51" s="1296" t="s">
        <v>1879</v>
      </c>
      <c r="D51" s="1296"/>
      <c r="E51" s="1296"/>
      <c r="F51" s="1296"/>
      <c r="G51" s="1296"/>
      <c r="H51" s="1296"/>
      <c r="I51" s="1296"/>
      <c r="J51" s="1296"/>
    </row>
    <row r="52" spans="2:11" ht="31.5" customHeight="1" x14ac:dyDescent="0.2">
      <c r="B52" s="1246"/>
      <c r="C52" s="750" t="s">
        <v>817</v>
      </c>
      <c r="D52" s="752"/>
      <c r="E52" s="4" t="s">
        <v>26</v>
      </c>
      <c r="F52" s="750" t="s">
        <v>819</v>
      </c>
      <c r="G52" s="751"/>
      <c r="H52" s="1234" t="s">
        <v>1535</v>
      </c>
      <c r="I52" s="1234"/>
      <c r="J52" s="1234"/>
    </row>
    <row r="53" spans="2:11" x14ac:dyDescent="0.2">
      <c r="B53" s="1246"/>
      <c r="C53" s="1288" t="s">
        <v>1545</v>
      </c>
      <c r="D53" s="1289"/>
      <c r="E53" s="1289"/>
      <c r="F53" s="1289"/>
      <c r="G53" s="1289"/>
      <c r="H53" s="1289"/>
      <c r="I53" s="1289"/>
      <c r="J53" s="1290"/>
    </row>
    <row r="54" spans="2:11" ht="34.5" customHeight="1" x14ac:dyDescent="0.2">
      <c r="B54" s="1246"/>
      <c r="C54" s="750" t="s">
        <v>818</v>
      </c>
      <c r="D54" s="752"/>
      <c r="E54" s="4" t="s">
        <v>26</v>
      </c>
      <c r="F54" s="750" t="s">
        <v>819</v>
      </c>
      <c r="G54" s="751"/>
      <c r="H54" s="1234" t="s">
        <v>1535</v>
      </c>
      <c r="I54" s="1234"/>
      <c r="J54" s="1234"/>
    </row>
    <row r="55" spans="2:11" ht="98.25" customHeight="1" x14ac:dyDescent="0.2">
      <c r="B55" s="385"/>
      <c r="C55" s="750" t="s">
        <v>743</v>
      </c>
      <c r="D55" s="752"/>
      <c r="E55" s="4" t="s">
        <v>26</v>
      </c>
      <c r="F55" s="750" t="s">
        <v>2619</v>
      </c>
      <c r="G55" s="751"/>
      <c r="H55" s="1281" t="s">
        <v>2658</v>
      </c>
      <c r="I55" s="1281"/>
      <c r="J55" s="1281"/>
    </row>
    <row r="58" spans="2:11" ht="15.75" thickBot="1" x14ac:dyDescent="0.3">
      <c r="B58" s="1261" t="s">
        <v>2222</v>
      </c>
      <c r="C58" s="1261"/>
      <c r="D58" s="1261"/>
      <c r="E58" s="1261"/>
      <c r="F58" s="1261"/>
      <c r="G58" s="1261"/>
      <c r="H58" s="1261"/>
      <c r="I58" s="1261"/>
      <c r="J58" s="1261"/>
    </row>
    <row r="59" spans="2:11" x14ac:dyDescent="0.2">
      <c r="B59" s="1262"/>
      <c r="C59" s="1262"/>
      <c r="D59" s="1262"/>
      <c r="E59" s="1262"/>
      <c r="F59" s="1262"/>
    </row>
    <row r="60" spans="2:11" ht="25.5" customHeight="1" x14ac:dyDescent="0.2">
      <c r="B60" s="738" t="s">
        <v>2223</v>
      </c>
      <c r="C60" s="1263"/>
      <c r="D60" s="1263"/>
      <c r="E60" s="1263"/>
      <c r="F60" s="1264"/>
      <c r="G60" s="738" t="s">
        <v>2224</v>
      </c>
      <c r="H60" s="1263"/>
      <c r="I60" s="1263"/>
      <c r="J60" s="1264"/>
    </row>
    <row r="61" spans="2:11" ht="110.25" customHeight="1" x14ac:dyDescent="0.2">
      <c r="B61" s="703" t="s">
        <v>2229</v>
      </c>
      <c r="C61" s="894"/>
      <c r="D61" s="894"/>
      <c r="E61" s="894"/>
      <c r="F61" s="894"/>
      <c r="G61" s="703" t="s">
        <v>2233</v>
      </c>
      <c r="H61" s="894"/>
      <c r="I61" s="894"/>
      <c r="J61" s="894"/>
    </row>
    <row r="62" spans="2:11" ht="116.25" customHeight="1" x14ac:dyDescent="0.2">
      <c r="B62" s="703" t="s">
        <v>2230</v>
      </c>
      <c r="C62" s="894"/>
      <c r="D62" s="894"/>
      <c r="E62" s="894"/>
      <c r="F62" s="894"/>
      <c r="G62" s="703" t="s">
        <v>2234</v>
      </c>
      <c r="H62" s="894"/>
      <c r="I62" s="894"/>
      <c r="J62" s="894"/>
    </row>
    <row r="63" spans="2:11" ht="80.25" customHeight="1" x14ac:dyDescent="0.2">
      <c r="B63" s="703" t="s">
        <v>2231</v>
      </c>
      <c r="C63" s="894"/>
      <c r="D63" s="894"/>
      <c r="E63" s="894"/>
      <c r="F63" s="894"/>
      <c r="G63" s="703" t="s">
        <v>2235</v>
      </c>
      <c r="H63" s="894"/>
      <c r="I63" s="894"/>
      <c r="J63" s="894"/>
    </row>
    <row r="64" spans="2:11" ht="78" customHeight="1" x14ac:dyDescent="0.2">
      <c r="B64" s="703" t="s">
        <v>2232</v>
      </c>
      <c r="C64" s="894"/>
      <c r="D64" s="894"/>
      <c r="E64" s="894"/>
      <c r="F64" s="894"/>
      <c r="G64" s="703" t="s">
        <v>2236</v>
      </c>
      <c r="H64" s="894"/>
      <c r="I64" s="894"/>
      <c r="J64" s="894"/>
    </row>
  </sheetData>
  <sheetProtection algorithmName="SHA-512" hashValue="yzlfBmA4eOd42fJdoUi/Soi1nXV4xt5aW3olTAOeGmhDWWgzcWcWeAeQq1dHCdXlGOGyerJfISYBsk4+Apppzg==" saltValue="XaD6FVR1q1PV/26rtLCvcw==" spinCount="100000" sheet="1" objects="1" scenarios="1" formatColumns="0" formatRows="0"/>
  <mergeCells count="115">
    <mergeCell ref="F55:G55"/>
    <mergeCell ref="H55:J55"/>
    <mergeCell ref="C48:D48"/>
    <mergeCell ref="B38:J38"/>
    <mergeCell ref="F48:G48"/>
    <mergeCell ref="C54:D54"/>
    <mergeCell ref="F54:G54"/>
    <mergeCell ref="H54:J54"/>
    <mergeCell ref="C55:D55"/>
    <mergeCell ref="C45:D45"/>
    <mergeCell ref="F45:G45"/>
    <mergeCell ref="H45:J45"/>
    <mergeCell ref="B39:B45"/>
    <mergeCell ref="B46:J46"/>
    <mergeCell ref="H48:J48"/>
    <mergeCell ref="C51:J51"/>
    <mergeCell ref="C52:D52"/>
    <mergeCell ref="F52:G52"/>
    <mergeCell ref="H52:J52"/>
    <mergeCell ref="C53:J53"/>
    <mergeCell ref="C43:J43"/>
    <mergeCell ref="C44:D44"/>
    <mergeCell ref="C50:D50"/>
    <mergeCell ref="F50:G50"/>
    <mergeCell ref="H44:J44"/>
    <mergeCell ref="C42:D42"/>
    <mergeCell ref="F42:G42"/>
    <mergeCell ref="H42:J42"/>
    <mergeCell ref="C39:D39"/>
    <mergeCell ref="F39:G39"/>
    <mergeCell ref="H39:J39"/>
    <mergeCell ref="C40:D40"/>
    <mergeCell ref="F40:G40"/>
    <mergeCell ref="H40:J40"/>
    <mergeCell ref="C41:J41"/>
    <mergeCell ref="F44:G44"/>
    <mergeCell ref="H50:J50"/>
    <mergeCell ref="B13:C13"/>
    <mergeCell ref="D13:J13"/>
    <mergeCell ref="B16:J16"/>
    <mergeCell ref="B18:J18"/>
    <mergeCell ref="C19:D19"/>
    <mergeCell ref="F19:G19"/>
    <mergeCell ref="H19:J19"/>
    <mergeCell ref="B28:J28"/>
    <mergeCell ref="C29:D29"/>
    <mergeCell ref="F29:G29"/>
    <mergeCell ref="H29:J29"/>
    <mergeCell ref="C20:J20"/>
    <mergeCell ref="C21:D21"/>
    <mergeCell ref="B20:B23"/>
    <mergeCell ref="F21:G21"/>
    <mergeCell ref="H21:J21"/>
    <mergeCell ref="C22:D22"/>
    <mergeCell ref="C23:D23"/>
    <mergeCell ref="F22:G22"/>
    <mergeCell ref="F23:G23"/>
    <mergeCell ref="H22:J22"/>
    <mergeCell ref="C26:J26"/>
    <mergeCell ref="B24:B25"/>
    <mergeCell ref="C37:D37"/>
    <mergeCell ref="H23:J23"/>
    <mergeCell ref="B9:C9"/>
    <mergeCell ref="D9:J9"/>
    <mergeCell ref="B10:C10"/>
    <mergeCell ref="D10:J10"/>
    <mergeCell ref="B12:C12"/>
    <mergeCell ref="D12:J12"/>
    <mergeCell ref="B8:C8"/>
    <mergeCell ref="D8:J8"/>
    <mergeCell ref="F34:G34"/>
    <mergeCell ref="H34:J34"/>
    <mergeCell ref="C35:J35"/>
    <mergeCell ref="C36:D36"/>
    <mergeCell ref="F36:G36"/>
    <mergeCell ref="H36:J36"/>
    <mergeCell ref="F37:G37"/>
    <mergeCell ref="H37:J37"/>
    <mergeCell ref="C34:D34"/>
    <mergeCell ref="C49:J49"/>
    <mergeCell ref="B1:F1"/>
    <mergeCell ref="B2:D2"/>
    <mergeCell ref="B5:J5"/>
    <mergeCell ref="B7:C7"/>
    <mergeCell ref="D7:J7"/>
    <mergeCell ref="B48:B50"/>
    <mergeCell ref="B52:B54"/>
    <mergeCell ref="C47:D47"/>
    <mergeCell ref="F47:G47"/>
    <mergeCell ref="H47:J47"/>
    <mergeCell ref="C25:D25"/>
    <mergeCell ref="F25:G25"/>
    <mergeCell ref="C24:J24"/>
    <mergeCell ref="H25:J25"/>
    <mergeCell ref="B30:J30"/>
    <mergeCell ref="B31:B37"/>
    <mergeCell ref="C31:D31"/>
    <mergeCell ref="F31:G31"/>
    <mergeCell ref="H31:J31"/>
    <mergeCell ref="C32:D32"/>
    <mergeCell ref="F32:G32"/>
    <mergeCell ref="H32:J32"/>
    <mergeCell ref="C33:J33"/>
    <mergeCell ref="B64:F64"/>
    <mergeCell ref="G64:J64"/>
    <mergeCell ref="B58:J58"/>
    <mergeCell ref="B59:F59"/>
    <mergeCell ref="B60:F60"/>
    <mergeCell ref="G60:J60"/>
    <mergeCell ref="B61:F61"/>
    <mergeCell ref="G61:J61"/>
    <mergeCell ref="B62:F62"/>
    <mergeCell ref="G62:J62"/>
    <mergeCell ref="B63:F63"/>
    <mergeCell ref="G63:J63"/>
  </mergeCells>
  <hyperlinks>
    <hyperlink ref="B2" location="Inhaltsverzeichnis!A1" display="zurück zum Inhaltsverzeichnis" xr:uid="{5F1D2D8C-91B2-4D7F-844A-0010ED033A7B}"/>
    <hyperlink ref="B2:C2" location="Inhaltsverzeichnis!A1" display="Inhaltsverzeichnis (Table of contents)" xr:uid="{2D50304D-0087-4436-A5C3-F2D47699816E}"/>
    <hyperlink ref="B2:D2" location="Inhaltsverzeichnis!A1" display="Inhaltsverzeichnis (Table of contents)" xr:uid="{7B7406B4-107E-4FAC-9FE1-6A195EB8D2A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33BE-1A22-4DAC-9A6C-7EF9AA0F438C}">
  <dimension ref="A1:K24"/>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1887</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1457</v>
      </c>
      <c r="C5" s="864"/>
      <c r="D5" s="864"/>
      <c r="E5" s="864"/>
      <c r="F5" s="864"/>
      <c r="G5" s="864"/>
      <c r="H5" s="864"/>
      <c r="I5" s="864"/>
      <c r="J5" s="864"/>
    </row>
    <row r="7" spans="1:11" ht="30.75" customHeight="1" x14ac:dyDescent="0.2">
      <c r="B7" s="1239" t="s">
        <v>1265</v>
      </c>
      <c r="C7" s="1251"/>
      <c r="D7" s="1259" t="s">
        <v>1469</v>
      </c>
      <c r="E7" s="1260"/>
      <c r="F7" s="1260"/>
      <c r="G7" s="1260"/>
      <c r="H7" s="1260"/>
      <c r="I7" s="1260"/>
      <c r="J7" s="1260"/>
    </row>
    <row r="8" spans="1:11" ht="26.25" customHeight="1" x14ac:dyDescent="0.2">
      <c r="B8" s="1239" t="s">
        <v>1267</v>
      </c>
      <c r="C8" s="1251"/>
      <c r="D8" s="1258" t="s">
        <v>1470</v>
      </c>
      <c r="E8" s="1253"/>
      <c r="F8" s="1253"/>
      <c r="G8" s="1253"/>
      <c r="H8" s="1253"/>
      <c r="I8" s="1253"/>
      <c r="J8" s="1254"/>
    </row>
    <row r="9" spans="1:11" ht="28.5" customHeight="1" x14ac:dyDescent="0.2">
      <c r="B9" s="1239" t="s">
        <v>1269</v>
      </c>
      <c r="C9" s="1251"/>
      <c r="D9" s="1252" t="s">
        <v>902</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1471</v>
      </c>
      <c r="E12" s="1241"/>
      <c r="F12" s="1241"/>
      <c r="G12" s="1241"/>
      <c r="H12" s="1241"/>
      <c r="I12" s="1241"/>
      <c r="J12" s="1242"/>
    </row>
    <row r="13" spans="1:11" ht="47.25" customHeight="1" x14ac:dyDescent="0.2">
      <c r="B13" s="1239" t="s">
        <v>1272</v>
      </c>
      <c r="C13" s="1239"/>
      <c r="D13" s="1284" t="s">
        <v>2208</v>
      </c>
      <c r="E13" s="1303"/>
      <c r="F13" s="1303"/>
      <c r="G13" s="1303"/>
      <c r="H13" s="1303"/>
      <c r="I13" s="1303"/>
      <c r="J13" s="1304"/>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1458</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1459</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327"/>
      <c r="C20" s="736" t="s">
        <v>735</v>
      </c>
      <c r="D20" s="736"/>
      <c r="E20" s="4" t="s">
        <v>26</v>
      </c>
      <c r="F20" s="1250" t="s">
        <v>60</v>
      </c>
      <c r="G20" s="1250"/>
      <c r="H20" s="1234" t="s">
        <v>1536</v>
      </c>
      <c r="I20" s="1305"/>
      <c r="J20" s="1305"/>
    </row>
    <row r="21" spans="2:11" x14ac:dyDescent="0.2">
      <c r="C21" s="270"/>
    </row>
    <row r="22" spans="2:11" ht="27.75" customHeight="1" x14ac:dyDescent="0.2">
      <c r="B22" s="1268" t="s">
        <v>1460</v>
      </c>
      <c r="C22" s="1268"/>
      <c r="D22" s="1268"/>
      <c r="E22" s="1268"/>
      <c r="F22" s="1268"/>
      <c r="G22" s="1268"/>
      <c r="H22" s="1268"/>
      <c r="I22" s="1268"/>
      <c r="J22" s="1268"/>
    </row>
    <row r="23" spans="2:11" ht="22.5" x14ac:dyDescent="0.2">
      <c r="B23" s="249"/>
      <c r="C23" s="1244" t="s">
        <v>1273</v>
      </c>
      <c r="D23" s="1245"/>
      <c r="E23" s="123" t="s">
        <v>1274</v>
      </c>
      <c r="F23" s="1244" t="s">
        <v>1275</v>
      </c>
      <c r="G23" s="1245"/>
      <c r="H23" s="1244" t="s">
        <v>1276</v>
      </c>
      <c r="I23" s="1245"/>
      <c r="J23" s="1245"/>
      <c r="K23" s="256"/>
    </row>
    <row r="24" spans="2:11" ht="31.5" customHeight="1" x14ac:dyDescent="0.2">
      <c r="B24" s="721" t="s">
        <v>1537</v>
      </c>
      <c r="C24" s="1266"/>
      <c r="D24" s="1266"/>
      <c r="E24" s="1266"/>
      <c r="F24" s="1266"/>
      <c r="G24" s="1266"/>
      <c r="H24" s="1266"/>
      <c r="I24" s="1266"/>
      <c r="J24" s="1267"/>
      <c r="K24" s="256"/>
    </row>
  </sheetData>
  <sheetProtection algorithmName="SHA-512" hashValue="O1r8GgrJ9drLH83LqMqB6wJDCQ/JIgrA5CnOuluQsbCPucU9DROjl47eZdLh72u2RDwn2ebmG1yKA+/BP8qKBg==" saltValue="6ENgKUaLabHLLl6ez/dMuw==" spinCount="100000" sheet="1" objects="1" scenarios="1" formatColumns="0" formatRows="0"/>
  <mergeCells count="28">
    <mergeCell ref="B24:J24"/>
    <mergeCell ref="B13:C13"/>
    <mergeCell ref="D13:J13"/>
    <mergeCell ref="B16:J16"/>
    <mergeCell ref="B18:J18"/>
    <mergeCell ref="C19:D19"/>
    <mergeCell ref="F19:G19"/>
    <mergeCell ref="H19:J19"/>
    <mergeCell ref="B22:J22"/>
    <mergeCell ref="C23:D23"/>
    <mergeCell ref="F23:G23"/>
    <mergeCell ref="H23:J23"/>
    <mergeCell ref="C20:D20"/>
    <mergeCell ref="F20:G20"/>
    <mergeCell ref="H20:J20"/>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D12DD1F6-D727-4B36-92CC-2C940C35915E}"/>
    <hyperlink ref="B2:C2" location="Inhaltsverzeichnis!A1" display="Inhaltsverzeichnis (Table of contents)" xr:uid="{A2922375-8D63-4B32-881C-27FE153E39D9}"/>
    <hyperlink ref="B2:D2" location="Inhaltsverzeichnis!A1" display="Inhaltsverzeichnis (Table of contents)" xr:uid="{7F918D14-4318-4C57-A07D-28C1DDE6431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BBE3C-1E6C-4BCF-8341-B71D3C2A0A2F}">
  <dimension ref="A1:K24"/>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1888</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1465</v>
      </c>
      <c r="C5" s="864"/>
      <c r="D5" s="864"/>
      <c r="E5" s="864"/>
      <c r="F5" s="864"/>
      <c r="G5" s="864"/>
      <c r="H5" s="864"/>
      <c r="I5" s="864"/>
      <c r="J5" s="864"/>
    </row>
    <row r="7" spans="1:11" ht="30.75" customHeight="1" x14ac:dyDescent="0.2">
      <c r="B7" s="1239" t="s">
        <v>1265</v>
      </c>
      <c r="C7" s="1251"/>
      <c r="D7" s="1259" t="s">
        <v>1476</v>
      </c>
      <c r="E7" s="1260"/>
      <c r="F7" s="1260"/>
      <c r="G7" s="1260"/>
      <c r="H7" s="1260"/>
      <c r="I7" s="1260"/>
      <c r="J7" s="1260"/>
    </row>
    <row r="8" spans="1:11" ht="26.25" customHeight="1" x14ac:dyDescent="0.2">
      <c r="B8" s="1239" t="s">
        <v>1267</v>
      </c>
      <c r="C8" s="1251"/>
      <c r="D8" s="1258" t="s">
        <v>1477</v>
      </c>
      <c r="E8" s="1253"/>
      <c r="F8" s="1253"/>
      <c r="G8" s="1253"/>
      <c r="H8" s="1253"/>
      <c r="I8" s="1253"/>
      <c r="J8" s="1254"/>
    </row>
    <row r="9" spans="1:11" ht="28.5" customHeight="1" x14ac:dyDescent="0.2">
      <c r="B9" s="1239" t="s">
        <v>1269</v>
      </c>
      <c r="C9" s="1251"/>
      <c r="D9" s="1258" t="s">
        <v>1423</v>
      </c>
      <c r="E9" s="1253"/>
      <c r="F9" s="1253"/>
      <c r="G9" s="1253"/>
      <c r="H9" s="1253"/>
      <c r="I9" s="1253"/>
      <c r="J9" s="1254"/>
    </row>
    <row r="10" spans="1:11" ht="27.75" customHeight="1" x14ac:dyDescent="0.2">
      <c r="B10" s="1239" t="s">
        <v>1270</v>
      </c>
      <c r="C10" s="1251"/>
      <c r="D10" s="1255" t="s">
        <v>435</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1478</v>
      </c>
      <c r="E12" s="1241"/>
      <c r="F12" s="1241"/>
      <c r="G12" s="1241"/>
      <c r="H12" s="1241"/>
      <c r="I12" s="1241"/>
      <c r="J12" s="1242"/>
    </row>
    <row r="13" spans="1:11" ht="50.25" customHeight="1" x14ac:dyDescent="0.2">
      <c r="B13" s="1239" t="s">
        <v>1272</v>
      </c>
      <c r="C13" s="1239"/>
      <c r="D13" s="1284" t="s">
        <v>2208</v>
      </c>
      <c r="E13" s="1303"/>
      <c r="F13" s="1303"/>
      <c r="G13" s="1303"/>
      <c r="H13" s="1303"/>
      <c r="I13" s="1303"/>
      <c r="J13" s="1304"/>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1466</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1467</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328"/>
      <c r="C20" s="736" t="s">
        <v>282</v>
      </c>
      <c r="D20" s="736"/>
      <c r="E20" s="4" t="s">
        <v>26</v>
      </c>
      <c r="F20" s="736" t="s">
        <v>1538</v>
      </c>
      <c r="G20" s="736"/>
      <c r="H20" s="1306" t="s">
        <v>1539</v>
      </c>
      <c r="I20" s="1306"/>
      <c r="J20" s="1306"/>
    </row>
    <row r="21" spans="2:11" x14ac:dyDescent="0.2">
      <c r="C21" s="270"/>
    </row>
    <row r="22" spans="2:11" ht="27.75" customHeight="1" x14ac:dyDescent="0.2">
      <c r="B22" s="1268" t="s">
        <v>1468</v>
      </c>
      <c r="C22" s="1268"/>
      <c r="D22" s="1268"/>
      <c r="E22" s="1268"/>
      <c r="F22" s="1268"/>
      <c r="G22" s="1268"/>
      <c r="H22" s="1268"/>
      <c r="I22" s="1268"/>
      <c r="J22" s="1268"/>
    </row>
    <row r="23" spans="2:11" ht="22.5" x14ac:dyDescent="0.2">
      <c r="B23" s="249"/>
      <c r="C23" s="1244" t="s">
        <v>1273</v>
      </c>
      <c r="D23" s="1245"/>
      <c r="E23" s="123" t="s">
        <v>1274</v>
      </c>
      <c r="F23" s="1244" t="s">
        <v>1275</v>
      </c>
      <c r="G23" s="1245"/>
      <c r="H23" s="1244" t="s">
        <v>1276</v>
      </c>
      <c r="I23" s="1245"/>
      <c r="J23" s="1245"/>
      <c r="K23" s="256"/>
    </row>
    <row r="24" spans="2:11" ht="31.5" customHeight="1" x14ac:dyDescent="0.2">
      <c r="B24" s="721" t="s">
        <v>1537</v>
      </c>
      <c r="C24" s="1266"/>
      <c r="D24" s="1266"/>
      <c r="E24" s="1266"/>
      <c r="F24" s="1266"/>
      <c r="G24" s="1266"/>
      <c r="H24" s="1266"/>
      <c r="I24" s="1266"/>
      <c r="J24" s="1267"/>
      <c r="K24" s="256"/>
    </row>
  </sheetData>
  <sheetProtection algorithmName="SHA-512" hashValue="aswjqSElD3av1JToOSM9/2Ccvew9lJKJ17k2lJBSvv3Wftdp+nI8ggGBxRNAVdCgvYV/23yd7TlHq+mi/M/npg==" saltValue="EwFI2jXPV8GhSphaTvMg8A==" spinCount="100000" sheet="1" objects="1" scenarios="1" formatColumns="0" formatRows="0"/>
  <mergeCells count="28">
    <mergeCell ref="B24:J24"/>
    <mergeCell ref="B13:C13"/>
    <mergeCell ref="D13:J13"/>
    <mergeCell ref="B16:J16"/>
    <mergeCell ref="B18:J18"/>
    <mergeCell ref="C19:D19"/>
    <mergeCell ref="F19:G19"/>
    <mergeCell ref="H19:J19"/>
    <mergeCell ref="B22:J22"/>
    <mergeCell ref="C23:D23"/>
    <mergeCell ref="F23:G23"/>
    <mergeCell ref="H23:J23"/>
    <mergeCell ref="C20:D20"/>
    <mergeCell ref="F20:G20"/>
    <mergeCell ref="H20:J20"/>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F8BD6B16-E3AE-47A0-8D78-571F16D1D0A1}"/>
    <hyperlink ref="B2:C2" location="Inhaltsverzeichnis!A1" display="Inhaltsverzeichnis (Table of contents)" xr:uid="{6355B408-7BEB-4413-BD2F-41D2FC927434}"/>
    <hyperlink ref="B2:D2" location="Inhaltsverzeichnis!A1" display="Inhaltsverzeichnis (Table of contents)" xr:uid="{D0E52E20-38AD-4E01-BAD8-47548F9FD2B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BE85B-4A7B-490D-ABE5-0AB9182793C4}">
  <dimension ref="A1:K23"/>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1889</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1472</v>
      </c>
      <c r="C5" s="864"/>
      <c r="D5" s="864"/>
      <c r="E5" s="864"/>
      <c r="F5" s="864"/>
      <c r="G5" s="864"/>
      <c r="H5" s="864"/>
      <c r="I5" s="864"/>
      <c r="J5" s="864"/>
    </row>
    <row r="7" spans="1:11" ht="30.75" customHeight="1" x14ac:dyDescent="0.2">
      <c r="B7" s="1239" t="s">
        <v>1265</v>
      </c>
      <c r="C7" s="1251"/>
      <c r="D7" s="1259" t="s">
        <v>1483</v>
      </c>
      <c r="E7" s="1260"/>
      <c r="F7" s="1260"/>
      <c r="G7" s="1260"/>
      <c r="H7" s="1260"/>
      <c r="I7" s="1260"/>
      <c r="J7" s="1260"/>
    </row>
    <row r="8" spans="1:11" ht="26.25" customHeight="1" x14ac:dyDescent="0.2">
      <c r="B8" s="1239" t="s">
        <v>1267</v>
      </c>
      <c r="C8" s="1251"/>
      <c r="D8" s="1258" t="s">
        <v>1484</v>
      </c>
      <c r="E8" s="1253"/>
      <c r="F8" s="1253"/>
      <c r="G8" s="1253"/>
      <c r="H8" s="1253"/>
      <c r="I8" s="1253"/>
      <c r="J8" s="1254"/>
    </row>
    <row r="9" spans="1:11" ht="28.5" customHeight="1" x14ac:dyDescent="0.2">
      <c r="B9" s="1239" t="s">
        <v>1269</v>
      </c>
      <c r="C9" s="1251"/>
      <c r="D9" s="1252" t="s">
        <v>907</v>
      </c>
      <c r="E9" s="1253"/>
      <c r="F9" s="1253"/>
      <c r="G9" s="1253"/>
      <c r="H9" s="1253"/>
      <c r="I9" s="1253"/>
      <c r="J9" s="1254"/>
    </row>
    <row r="10" spans="1:11" ht="27.75" customHeight="1" x14ac:dyDescent="0.2">
      <c r="B10" s="1239" t="s">
        <v>1270</v>
      </c>
      <c r="C10" s="1251"/>
      <c r="D10" s="1255" t="s">
        <v>908</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1485</v>
      </c>
      <c r="E12" s="1241"/>
      <c r="F12" s="1241"/>
      <c r="G12" s="1241"/>
      <c r="H12" s="1241"/>
      <c r="I12" s="1241"/>
      <c r="J12" s="1242"/>
    </row>
    <row r="13" spans="1:11" ht="27.75" customHeight="1" x14ac:dyDescent="0.2">
      <c r="B13" s="1239" t="s">
        <v>1272</v>
      </c>
      <c r="C13" s="1239"/>
      <c r="D13" s="1240" t="s">
        <v>1486</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1473</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1474</v>
      </c>
      <c r="C18" s="1243"/>
      <c r="D18" s="1243"/>
      <c r="E18" s="1243"/>
      <c r="F18" s="1243"/>
      <c r="G18" s="1243"/>
      <c r="H18" s="1243"/>
      <c r="I18" s="1243"/>
      <c r="J18" s="1243"/>
    </row>
    <row r="19" spans="2:11" ht="32.25" customHeight="1" x14ac:dyDescent="0.2">
      <c r="B19" s="1307" t="s">
        <v>1920</v>
      </c>
      <c r="C19" s="1307"/>
      <c r="D19" s="1307"/>
      <c r="E19" s="1307"/>
      <c r="F19" s="1307"/>
      <c r="G19" s="1307"/>
      <c r="H19" s="1307"/>
      <c r="I19" s="1307"/>
      <c r="J19" s="1307"/>
    </row>
    <row r="20" spans="2:11" x14ac:dyDescent="0.2">
      <c r="C20" s="270"/>
    </row>
    <row r="21" spans="2:11" ht="27.75" customHeight="1" x14ac:dyDescent="0.2">
      <c r="B21" s="1268" t="s">
        <v>1475</v>
      </c>
      <c r="C21" s="1268"/>
      <c r="D21" s="1268"/>
      <c r="E21" s="1268"/>
      <c r="F21" s="1268"/>
      <c r="G21" s="1268"/>
      <c r="H21" s="1268"/>
      <c r="I21" s="1268"/>
      <c r="J21" s="1268"/>
    </row>
    <row r="22" spans="2:11" ht="22.5" x14ac:dyDescent="0.2">
      <c r="B22" s="249"/>
      <c r="C22" s="1244" t="s">
        <v>1273</v>
      </c>
      <c r="D22" s="1245"/>
      <c r="E22" s="123" t="s">
        <v>1274</v>
      </c>
      <c r="F22" s="1244" t="s">
        <v>1275</v>
      </c>
      <c r="G22" s="1245"/>
      <c r="H22" s="1244" t="s">
        <v>1276</v>
      </c>
      <c r="I22" s="1245"/>
      <c r="J22" s="1245"/>
      <c r="K22" s="256"/>
    </row>
    <row r="23" spans="2:11" ht="31.5" customHeight="1" x14ac:dyDescent="0.2">
      <c r="B23" s="717" t="s">
        <v>1414</v>
      </c>
      <c r="C23" s="1237"/>
      <c r="D23" s="1237"/>
      <c r="E23" s="1237"/>
      <c r="F23" s="1237"/>
      <c r="G23" s="1237"/>
      <c r="H23" s="1237"/>
      <c r="I23" s="1237"/>
      <c r="J23" s="1238"/>
      <c r="K23" s="256"/>
    </row>
  </sheetData>
  <sheetProtection algorithmName="SHA-512" hashValue="h4N1f6pT0D1iI0IeA//65+wcbj1niHcEiqzfCs2nK8SJn75f7KxaeD3jGpCydLO6Kz49KPRSMJMYGYPZdrQrZg==" saltValue="HCgsWfAiXU0BebzYl9xCcQ==" spinCount="100000" sheet="1" objects="1" scenarios="1" formatColumns="0" formatRows="0"/>
  <mergeCells count="23">
    <mergeCell ref="B23:J23"/>
    <mergeCell ref="B13:C13"/>
    <mergeCell ref="D13:J13"/>
    <mergeCell ref="B16:J16"/>
    <mergeCell ref="B18:J18"/>
    <mergeCell ref="B19:J19"/>
    <mergeCell ref="B21:J21"/>
    <mergeCell ref="C22:D22"/>
    <mergeCell ref="F22:G22"/>
    <mergeCell ref="H22:J22"/>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DB859F41-98A1-4D7F-84C6-76C7E289C1CA}"/>
    <hyperlink ref="B2:C2" location="Inhaltsverzeichnis!A1" display="Inhaltsverzeichnis (Table of contents)" xr:uid="{7390A652-A919-4470-B6F9-24648D0B13DF}"/>
    <hyperlink ref="B2:D2" location="Inhaltsverzeichnis!A1" display="Inhaltsverzeichnis (Table of contents)" xr:uid="{7C95AA8C-A90B-4C0A-B22F-06ECB2791CF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BC62A-D2E1-4C28-9EB6-62D7A8667BFA}">
  <sheetPr>
    <tabColor rgb="FFFFFF00"/>
  </sheetPr>
  <dimension ref="A1:K32"/>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1890</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1479</v>
      </c>
      <c r="C5" s="864"/>
      <c r="D5" s="864"/>
      <c r="E5" s="864"/>
      <c r="F5" s="864"/>
      <c r="G5" s="864"/>
      <c r="H5" s="864"/>
      <c r="I5" s="864"/>
      <c r="J5" s="864"/>
    </row>
    <row r="7" spans="1:11" ht="30.75" customHeight="1" x14ac:dyDescent="0.2">
      <c r="B7" s="1239" t="s">
        <v>1265</v>
      </c>
      <c r="C7" s="1251"/>
      <c r="D7" s="1259" t="s">
        <v>1487</v>
      </c>
      <c r="E7" s="1260"/>
      <c r="F7" s="1260"/>
      <c r="G7" s="1260"/>
      <c r="H7" s="1260"/>
      <c r="I7" s="1260"/>
      <c r="J7" s="1260"/>
    </row>
    <row r="8" spans="1:11" ht="26.25" customHeight="1" x14ac:dyDescent="0.2">
      <c r="B8" s="1239" t="s">
        <v>1267</v>
      </c>
      <c r="C8" s="1251"/>
      <c r="D8" s="1258" t="s">
        <v>1488</v>
      </c>
      <c r="E8" s="1253"/>
      <c r="F8" s="1253"/>
      <c r="G8" s="1253"/>
      <c r="H8" s="1253"/>
      <c r="I8" s="1253"/>
      <c r="J8" s="1254"/>
    </row>
    <row r="9" spans="1:11" ht="28.5" customHeight="1" x14ac:dyDescent="0.2">
      <c r="B9" s="1239" t="s">
        <v>1269</v>
      </c>
      <c r="C9" s="1251"/>
      <c r="D9" s="1252" t="s">
        <v>434</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1489</v>
      </c>
      <c r="E12" s="1241"/>
      <c r="F12" s="1241"/>
      <c r="G12" s="1241"/>
      <c r="H12" s="1241"/>
      <c r="I12" s="1241"/>
      <c r="J12" s="1242"/>
    </row>
    <row r="13" spans="1:11" ht="27.75" customHeight="1" x14ac:dyDescent="0.2">
      <c r="B13" s="1239" t="s">
        <v>1272</v>
      </c>
      <c r="C13" s="1239"/>
      <c r="D13" s="1240" t="s">
        <v>1490</v>
      </c>
      <c r="E13" s="1241"/>
      <c r="F13" s="1241"/>
      <c r="G13" s="1241"/>
      <c r="H13" s="1241"/>
      <c r="I13" s="1241"/>
      <c r="J13" s="1242"/>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1480</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1481</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6.25" customHeight="1" x14ac:dyDescent="0.2">
      <c r="B20" s="753"/>
      <c r="C20" s="1296" t="s">
        <v>1879</v>
      </c>
      <c r="D20" s="1296"/>
      <c r="E20" s="1296"/>
      <c r="F20" s="1296"/>
      <c r="G20" s="1296"/>
      <c r="H20" s="1296"/>
      <c r="I20" s="1296"/>
      <c r="J20" s="1296"/>
    </row>
    <row r="21" spans="2:11" ht="26.25" customHeight="1" x14ac:dyDescent="0.2">
      <c r="B21" s="754"/>
      <c r="C21" s="692" t="s">
        <v>151</v>
      </c>
      <c r="D21" s="694"/>
      <c r="E21" s="5" t="s">
        <v>17</v>
      </c>
      <c r="F21" s="692" t="s">
        <v>440</v>
      </c>
      <c r="G21" s="694"/>
      <c r="H21" s="692" t="s">
        <v>440</v>
      </c>
      <c r="I21" s="693"/>
      <c r="J21" s="694"/>
    </row>
    <row r="22" spans="2:11" s="386" customFormat="1" ht="56.25" customHeight="1" x14ac:dyDescent="0.2">
      <c r="B22" s="754"/>
      <c r="C22" s="692" t="s">
        <v>149</v>
      </c>
      <c r="D22" s="694"/>
      <c r="E22" s="37" t="s">
        <v>26</v>
      </c>
      <c r="F22" s="736" t="s">
        <v>1821</v>
      </c>
      <c r="G22" s="736"/>
      <c r="H22" s="736" t="s">
        <v>1848</v>
      </c>
      <c r="I22" s="874"/>
      <c r="J22" s="874"/>
      <c r="K22" s="350"/>
    </row>
    <row r="23" spans="2:11" ht="52.5" customHeight="1" x14ac:dyDescent="0.2">
      <c r="B23" s="755"/>
      <c r="C23" s="692" t="s">
        <v>1820</v>
      </c>
      <c r="D23" s="694"/>
      <c r="E23" s="5" t="s">
        <v>26</v>
      </c>
      <c r="F23" s="736" t="s">
        <v>1847</v>
      </c>
      <c r="G23" s="736"/>
      <c r="H23" s="703" t="s">
        <v>1891</v>
      </c>
      <c r="I23" s="703"/>
      <c r="J23" s="703"/>
    </row>
    <row r="24" spans="2:11" x14ac:dyDescent="0.2">
      <c r="C24" s="270"/>
    </row>
    <row r="25" spans="2:11" ht="27.75" customHeight="1" x14ac:dyDescent="0.2">
      <c r="B25" s="1268" t="s">
        <v>1482</v>
      </c>
      <c r="C25" s="1268"/>
      <c r="D25" s="1268"/>
      <c r="E25" s="1268"/>
      <c r="F25" s="1268"/>
      <c r="G25" s="1268"/>
      <c r="H25" s="1268"/>
      <c r="I25" s="1268"/>
      <c r="J25" s="1268"/>
    </row>
    <row r="26" spans="2:11" ht="22.5" x14ac:dyDescent="0.2">
      <c r="B26" s="249"/>
      <c r="C26" s="738" t="s">
        <v>1273</v>
      </c>
      <c r="D26" s="739"/>
      <c r="E26" s="123" t="s">
        <v>1274</v>
      </c>
      <c r="F26" s="1244" t="s">
        <v>1275</v>
      </c>
      <c r="G26" s="1245"/>
      <c r="H26" s="1244" t="s">
        <v>1276</v>
      </c>
      <c r="I26" s="1245"/>
      <c r="J26" s="1245"/>
      <c r="K26" s="256"/>
    </row>
    <row r="27" spans="2:11" ht="29.25" customHeight="1" x14ac:dyDescent="0.2">
      <c r="B27" s="717" t="s">
        <v>2128</v>
      </c>
      <c r="C27" s="718"/>
      <c r="D27" s="718"/>
      <c r="E27" s="718"/>
      <c r="F27" s="718"/>
      <c r="G27" s="718"/>
      <c r="H27" s="718"/>
      <c r="I27" s="718"/>
      <c r="J27" s="719"/>
      <c r="K27" s="256"/>
    </row>
    <row r="28" spans="2:11" ht="225" customHeight="1" x14ac:dyDescent="0.2">
      <c r="B28" s="1285"/>
      <c r="C28" s="750" t="s">
        <v>106</v>
      </c>
      <c r="D28" s="752"/>
      <c r="E28" s="4" t="s">
        <v>26</v>
      </c>
      <c r="F28" s="703" t="s">
        <v>1030</v>
      </c>
      <c r="G28" s="703"/>
      <c r="H28" s="1278" t="s">
        <v>3128</v>
      </c>
      <c r="I28" s="1279"/>
      <c r="J28" s="1279"/>
      <c r="K28" s="350"/>
    </row>
    <row r="29" spans="2:11" ht="198.75" customHeight="1" x14ac:dyDescent="0.2">
      <c r="B29" s="1286"/>
      <c r="C29" s="750" t="s">
        <v>1534</v>
      </c>
      <c r="D29" s="752"/>
      <c r="E29" s="4" t="s">
        <v>26</v>
      </c>
      <c r="F29" s="703" t="s">
        <v>1030</v>
      </c>
      <c r="G29" s="703"/>
      <c r="H29" s="1278" t="s">
        <v>3129</v>
      </c>
      <c r="I29" s="1279"/>
      <c r="J29" s="1279"/>
    </row>
    <row r="30" spans="2:11" ht="32.25" customHeight="1" x14ac:dyDescent="0.2">
      <c r="B30" s="721" t="s">
        <v>1880</v>
      </c>
      <c r="C30" s="722"/>
      <c r="D30" s="722"/>
      <c r="E30" s="722"/>
      <c r="F30" s="722"/>
      <c r="G30" s="722"/>
      <c r="H30" s="722"/>
      <c r="I30" s="722"/>
      <c r="J30" s="723"/>
    </row>
    <row r="31" spans="2:11" ht="224.25" customHeight="1" x14ac:dyDescent="0.2">
      <c r="B31" s="1246"/>
      <c r="C31" s="750" t="s">
        <v>106</v>
      </c>
      <c r="D31" s="752"/>
      <c r="E31" s="4" t="s">
        <v>26</v>
      </c>
      <c r="F31" s="703" t="s">
        <v>1030</v>
      </c>
      <c r="G31" s="703"/>
      <c r="H31" s="1278" t="s">
        <v>3129</v>
      </c>
      <c r="I31" s="1279"/>
      <c r="J31" s="1279"/>
    </row>
    <row r="32" spans="2:11" ht="213.75" customHeight="1" x14ac:dyDescent="0.2">
      <c r="B32" s="1246"/>
      <c r="C32" s="750" t="s">
        <v>1534</v>
      </c>
      <c r="D32" s="752"/>
      <c r="E32" s="4" t="s">
        <v>26</v>
      </c>
      <c r="F32" s="703" t="s">
        <v>1030</v>
      </c>
      <c r="G32" s="703"/>
      <c r="H32" s="1278" t="s">
        <v>3128</v>
      </c>
      <c r="I32" s="1279"/>
      <c r="J32" s="1279"/>
    </row>
  </sheetData>
  <sheetProtection algorithmName="SHA-512" hashValue="xA+ijxU9s6p/jgpLy1g5O6X/P3UMUAWwqWREd+9GcpWKNJZcf3hUood1Yl2C7JbXW+bHyPPws1OoOypBMhItGg==" saltValue="LQYfk5bxTQpYHNHZ/pDV2Q==" spinCount="100000" sheet="1" objects="1" scenarios="1" formatColumns="0" formatRows="0"/>
  <mergeCells count="51">
    <mergeCell ref="B20:B23"/>
    <mergeCell ref="C22:D22"/>
    <mergeCell ref="C23:D23"/>
    <mergeCell ref="B30:J30"/>
    <mergeCell ref="B28:B29"/>
    <mergeCell ref="C28:D28"/>
    <mergeCell ref="F28:G28"/>
    <mergeCell ref="H28:J28"/>
    <mergeCell ref="C29:D29"/>
    <mergeCell ref="F29:G29"/>
    <mergeCell ref="H29:J29"/>
    <mergeCell ref="B27:J27"/>
    <mergeCell ref="B25:J25"/>
    <mergeCell ref="C26:D26"/>
    <mergeCell ref="F26:G26"/>
    <mergeCell ref="H26:J26"/>
    <mergeCell ref="B31:B32"/>
    <mergeCell ref="C31:D31"/>
    <mergeCell ref="F31:G31"/>
    <mergeCell ref="H31:J31"/>
    <mergeCell ref="C32:D32"/>
    <mergeCell ref="F32:G32"/>
    <mergeCell ref="H32:J32"/>
    <mergeCell ref="B13:C13"/>
    <mergeCell ref="D13:J13"/>
    <mergeCell ref="B16:J16"/>
    <mergeCell ref="B18:J18"/>
    <mergeCell ref="C19:D19"/>
    <mergeCell ref="F19:G19"/>
    <mergeCell ref="H19:J19"/>
    <mergeCell ref="C20:J20"/>
    <mergeCell ref="F22:G22"/>
    <mergeCell ref="F23:G23"/>
    <mergeCell ref="H22:J22"/>
    <mergeCell ref="H23:J23"/>
    <mergeCell ref="C21:D21"/>
    <mergeCell ref="F21:G21"/>
    <mergeCell ref="H21:J21"/>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AA42367C-E908-42BF-BD3C-3102A2368DFD}"/>
    <hyperlink ref="B2:C2" location="Inhaltsverzeichnis!A1" display="Inhaltsverzeichnis (Table of contents)" xr:uid="{7B1022A6-4234-46C1-8787-8BE2B0D89409}"/>
    <hyperlink ref="B2:D2" location="Inhaltsverzeichnis!A1" display="Inhaltsverzeichnis (Table of contents)" xr:uid="{0A4BC2F1-DDA5-4266-A55D-4D9B230EEC5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5B1EA-392C-4FA3-80E5-24740AE92349}">
  <dimension ref="A1:K24"/>
  <sheetViews>
    <sheetView showGridLines="0" showRuler="0" zoomScaleNormal="100" zoomScaleSheetLayoutView="100" workbookViewId="0">
      <pane ySplit="3" topLeftCell="A4" activePane="bottomLeft" state="frozen"/>
      <selection pane="bottomLeft" activeCell="K4" sqref="K4"/>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1896</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1895</v>
      </c>
      <c r="C5" s="864"/>
      <c r="D5" s="864"/>
      <c r="E5" s="864"/>
      <c r="F5" s="864"/>
      <c r="G5" s="864"/>
      <c r="H5" s="864"/>
      <c r="I5" s="864"/>
      <c r="J5" s="864"/>
    </row>
    <row r="7" spans="1:11" ht="30.75" customHeight="1" x14ac:dyDescent="0.2">
      <c r="B7" s="1239" t="s">
        <v>1265</v>
      </c>
      <c r="C7" s="1251"/>
      <c r="D7" s="1259" t="s">
        <v>1491</v>
      </c>
      <c r="E7" s="1260"/>
      <c r="F7" s="1260"/>
      <c r="G7" s="1260"/>
      <c r="H7" s="1260"/>
      <c r="I7" s="1260"/>
      <c r="J7" s="1260"/>
    </row>
    <row r="8" spans="1:11" ht="26.25" customHeight="1" x14ac:dyDescent="0.2">
      <c r="B8" s="1239" t="s">
        <v>1267</v>
      </c>
      <c r="C8" s="1251"/>
      <c r="D8" s="1258" t="s">
        <v>1268</v>
      </c>
      <c r="E8" s="1253"/>
      <c r="F8" s="1253"/>
      <c r="G8" s="1253"/>
      <c r="H8" s="1253"/>
      <c r="I8" s="1253"/>
      <c r="J8" s="1254"/>
    </row>
    <row r="9" spans="1:11" ht="28.5" customHeight="1" x14ac:dyDescent="0.2">
      <c r="B9" s="1239" t="s">
        <v>1269</v>
      </c>
      <c r="C9" s="1251"/>
      <c r="D9" s="1252" t="s">
        <v>917</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1266</v>
      </c>
      <c r="E12" s="1241"/>
      <c r="F12" s="1241"/>
      <c r="G12" s="1241"/>
      <c r="H12" s="1241"/>
      <c r="I12" s="1241"/>
      <c r="J12" s="1242"/>
    </row>
    <row r="13" spans="1:11" ht="27.75" customHeight="1" x14ac:dyDescent="0.2">
      <c r="B13" s="1239" t="s">
        <v>1272</v>
      </c>
      <c r="C13" s="1239"/>
      <c r="D13" s="1283" t="s">
        <v>10</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1894</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1893</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717" t="s">
        <v>1492</v>
      </c>
      <c r="C20" s="1237"/>
      <c r="D20" s="1237"/>
      <c r="E20" s="1237"/>
      <c r="F20" s="1237"/>
      <c r="G20" s="1237"/>
      <c r="H20" s="1237"/>
      <c r="I20" s="1237"/>
      <c r="J20" s="1238"/>
    </row>
    <row r="21" spans="2:11" x14ac:dyDescent="0.2">
      <c r="C21" s="270"/>
    </row>
    <row r="22" spans="2:11" ht="27.75" customHeight="1" x14ac:dyDescent="0.2">
      <c r="B22" s="1268" t="s">
        <v>1892</v>
      </c>
      <c r="C22" s="1268"/>
      <c r="D22" s="1268"/>
      <c r="E22" s="1268"/>
      <c r="F22" s="1268"/>
      <c r="G22" s="1268"/>
      <c r="H22" s="1268"/>
      <c r="I22" s="1268"/>
      <c r="J22" s="1268"/>
    </row>
    <row r="23" spans="2:11" ht="22.5" x14ac:dyDescent="0.2">
      <c r="B23" s="249"/>
      <c r="C23" s="1244" t="s">
        <v>1273</v>
      </c>
      <c r="D23" s="1245"/>
      <c r="E23" s="123" t="s">
        <v>1274</v>
      </c>
      <c r="F23" s="1244" t="s">
        <v>1275</v>
      </c>
      <c r="G23" s="1245"/>
      <c r="H23" s="1244" t="s">
        <v>1276</v>
      </c>
      <c r="I23" s="1245"/>
      <c r="J23" s="1245"/>
      <c r="K23" s="256"/>
    </row>
    <row r="24" spans="2:11" x14ac:dyDescent="0.2">
      <c r="B24" s="1308" t="s">
        <v>10</v>
      </c>
      <c r="C24" s="1309"/>
      <c r="D24" s="1309"/>
      <c r="E24" s="1309"/>
      <c r="F24" s="1309"/>
      <c r="G24" s="1309"/>
      <c r="H24" s="1309"/>
      <c r="I24" s="1309"/>
      <c r="J24" s="1310"/>
      <c r="K24" s="256"/>
    </row>
  </sheetData>
  <sheetProtection algorithmName="SHA-512" hashValue="pS6SN4QjHu7jEoUqVuBiujwz3ySUDaN/ZhgY670DaY3ReV3LrM7In1/QV4P2Q2w1Ca5TfQXxpYJq4yKjWVuMPw==" saltValue="h4oq7NT08ZPxzcpDLb4fqw=="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6C5964FA-977A-4F69-B21D-58937AAFA981}"/>
    <hyperlink ref="B2:C2" location="Inhaltsverzeichnis!A1" display="Inhaltsverzeichnis (Table of contents)" xr:uid="{062001C6-0DAA-48BC-A7CF-A087CED068C3}"/>
    <hyperlink ref="B2:D2" location="Inhaltsverzeichnis!A1" display="Inhaltsverzeichnis (Table of contents)" xr:uid="{1F104B25-414B-4D5D-A990-905FF659CF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669D2-B2DA-4013-AE54-DF3500A95320}">
  <dimension ref="A1:K24"/>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48.75" customHeight="1" x14ac:dyDescent="0.25">
      <c r="B1" s="812" t="s">
        <v>1901</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1900</v>
      </c>
      <c r="C5" s="864"/>
      <c r="D5" s="864"/>
      <c r="E5" s="864"/>
      <c r="F5" s="864"/>
      <c r="G5" s="864"/>
      <c r="H5" s="864"/>
      <c r="I5" s="864"/>
      <c r="J5" s="864"/>
    </row>
    <row r="7" spans="1:11" ht="30.75" customHeight="1" x14ac:dyDescent="0.2">
      <c r="B7" s="1239" t="s">
        <v>1265</v>
      </c>
      <c r="C7" s="1251"/>
      <c r="D7" s="1259" t="s">
        <v>1493</v>
      </c>
      <c r="E7" s="1260"/>
      <c r="F7" s="1260"/>
      <c r="G7" s="1260"/>
      <c r="H7" s="1260"/>
      <c r="I7" s="1260"/>
      <c r="J7" s="1260"/>
    </row>
    <row r="8" spans="1:11" ht="26.25" customHeight="1" x14ac:dyDescent="0.2">
      <c r="B8" s="1239" t="s">
        <v>1267</v>
      </c>
      <c r="C8" s="1251"/>
      <c r="D8" s="1255" t="s">
        <v>10</v>
      </c>
      <c r="E8" s="1256"/>
      <c r="F8" s="1256"/>
      <c r="G8" s="1256"/>
      <c r="H8" s="1256"/>
      <c r="I8" s="1256"/>
      <c r="J8" s="1257"/>
    </row>
    <row r="9" spans="1:11" ht="28.5" customHeight="1" x14ac:dyDescent="0.2">
      <c r="B9" s="1239" t="s">
        <v>1269</v>
      </c>
      <c r="C9" s="1251"/>
      <c r="D9" s="1258" t="s">
        <v>1423</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1494</v>
      </c>
      <c r="E12" s="1241"/>
      <c r="F12" s="1241"/>
      <c r="G12" s="1241"/>
      <c r="H12" s="1241"/>
      <c r="I12" s="1241"/>
      <c r="J12" s="1242"/>
    </row>
    <row r="13" spans="1:11" ht="27.75" customHeight="1" x14ac:dyDescent="0.2">
      <c r="B13" s="1239" t="s">
        <v>1272</v>
      </c>
      <c r="C13" s="1239"/>
      <c r="D13" s="1283" t="s">
        <v>10</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1899</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1898</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717" t="s">
        <v>1531</v>
      </c>
      <c r="C20" s="1237"/>
      <c r="D20" s="1237"/>
      <c r="E20" s="1237"/>
      <c r="F20" s="1237"/>
      <c r="G20" s="1237"/>
      <c r="H20" s="1237"/>
      <c r="I20" s="1237"/>
      <c r="J20" s="1238"/>
    </row>
    <row r="21" spans="2:11" x14ac:dyDescent="0.2">
      <c r="C21" s="270"/>
    </row>
    <row r="22" spans="2:11" ht="27.75" customHeight="1" x14ac:dyDescent="0.2">
      <c r="B22" s="1268" t="s">
        <v>1897</v>
      </c>
      <c r="C22" s="1268"/>
      <c r="D22" s="1268"/>
      <c r="E22" s="1268"/>
      <c r="F22" s="1268"/>
      <c r="G22" s="1268"/>
      <c r="H22" s="1268"/>
      <c r="I22" s="1268"/>
      <c r="J22" s="1268"/>
    </row>
    <row r="23" spans="2:11" ht="22.5" x14ac:dyDescent="0.2">
      <c r="B23" s="249"/>
      <c r="C23" s="1244" t="s">
        <v>1273</v>
      </c>
      <c r="D23" s="1245"/>
      <c r="E23" s="123" t="s">
        <v>1274</v>
      </c>
      <c r="F23" s="1244" t="s">
        <v>1275</v>
      </c>
      <c r="G23" s="1245"/>
      <c r="H23" s="1244" t="s">
        <v>1276</v>
      </c>
      <c r="I23" s="1245"/>
      <c r="J23" s="1245"/>
      <c r="K23" s="256"/>
    </row>
    <row r="24" spans="2:11" x14ac:dyDescent="0.2">
      <c r="B24" s="1308" t="s">
        <v>10</v>
      </c>
      <c r="C24" s="1309"/>
      <c r="D24" s="1309"/>
      <c r="E24" s="1309"/>
      <c r="F24" s="1309"/>
      <c r="G24" s="1309"/>
      <c r="H24" s="1309"/>
      <c r="I24" s="1309"/>
      <c r="J24" s="1310"/>
      <c r="K24" s="256"/>
    </row>
  </sheetData>
  <sheetProtection algorithmName="SHA-512" hashValue="PU6rjdisbGhcP78PbgCP6k+FOE9AEsabSNdoLGvpMrmZCWS2bInKkiIHtoi2GUvDAXm2bpJEm3fyDLUvJT2OQQ==" saltValue="LTmMIZyKtnXSh0Ms8xnbsg=="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E673A01D-4F60-4A7D-91A0-C911EF5AF34C}"/>
    <hyperlink ref="B2:C2" location="Inhaltsverzeichnis!A1" display="Inhaltsverzeichnis (Table of contents)" xr:uid="{EFB36E2D-10FA-4AAE-B8F8-2DD03F448163}"/>
    <hyperlink ref="B2:D2" location="Inhaltsverzeichnis!A1" display="Inhaltsverzeichnis (Table of contents)" xr:uid="{60112B4D-3EA2-4808-9E9F-EDE9FDB95C8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D3EBD-A28A-4B8D-8A47-1F082D579387}">
  <dimension ref="A1:K31"/>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0" width="9" style="93"/>
    <col min="11" max="11" width="15.7109375" style="93" customWidth="1"/>
    <col min="12" max="16384" width="9" style="93"/>
  </cols>
  <sheetData>
    <row r="1" spans="1:11" ht="36" customHeight="1" x14ac:dyDescent="0.25">
      <c r="B1" s="812" t="s">
        <v>1902</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1903</v>
      </c>
      <c r="C5" s="864"/>
      <c r="D5" s="864"/>
      <c r="E5" s="864"/>
      <c r="F5" s="864"/>
      <c r="G5" s="864"/>
      <c r="H5" s="864"/>
      <c r="I5" s="864"/>
      <c r="J5" s="864"/>
    </row>
    <row r="7" spans="1:11" ht="30.75" customHeight="1" x14ac:dyDescent="0.2">
      <c r="B7" s="1239" t="s">
        <v>1265</v>
      </c>
      <c r="C7" s="1251"/>
      <c r="D7" s="1259" t="s">
        <v>1499</v>
      </c>
      <c r="E7" s="1260"/>
      <c r="F7" s="1260"/>
      <c r="G7" s="1260"/>
      <c r="H7" s="1260"/>
      <c r="I7" s="1260"/>
      <c r="J7" s="1260"/>
    </row>
    <row r="8" spans="1:11" ht="26.25" customHeight="1" x14ac:dyDescent="0.2">
      <c r="B8" s="1239" t="s">
        <v>1267</v>
      </c>
      <c r="C8" s="1251"/>
      <c r="D8" s="1258" t="s">
        <v>1500</v>
      </c>
      <c r="E8" s="1253"/>
      <c r="F8" s="1253"/>
      <c r="G8" s="1253"/>
      <c r="H8" s="1253"/>
      <c r="I8" s="1253"/>
      <c r="J8" s="1254"/>
    </row>
    <row r="9" spans="1:11" ht="28.5" customHeight="1" x14ac:dyDescent="0.2">
      <c r="B9" s="1239" t="s">
        <v>1269</v>
      </c>
      <c r="C9" s="1251"/>
      <c r="D9" s="1258" t="s">
        <v>1423</v>
      </c>
      <c r="E9" s="1253"/>
      <c r="F9" s="1253"/>
      <c r="G9" s="1253"/>
      <c r="H9" s="1253"/>
      <c r="I9" s="1253"/>
      <c r="J9" s="1254"/>
    </row>
    <row r="10" spans="1:11" ht="27.75" customHeight="1" x14ac:dyDescent="0.2">
      <c r="B10" s="1239" t="s">
        <v>1270</v>
      </c>
      <c r="C10" s="1251"/>
      <c r="D10" s="1255" t="s">
        <v>877</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1501</v>
      </c>
      <c r="E12" s="1241"/>
      <c r="F12" s="1241"/>
      <c r="G12" s="1241"/>
      <c r="H12" s="1241"/>
      <c r="I12" s="1241"/>
      <c r="J12" s="1242"/>
      <c r="K12" s="354"/>
    </row>
    <row r="13" spans="1:11" ht="27.75" customHeight="1" x14ac:dyDescent="0.2">
      <c r="B13" s="1239" t="s">
        <v>1272</v>
      </c>
      <c r="C13" s="1239"/>
      <c r="D13" s="1240" t="s">
        <v>1502</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1904</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1906</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7.75" customHeight="1" x14ac:dyDescent="0.2">
      <c r="B20" s="702"/>
      <c r="C20" s="748" t="s">
        <v>2044</v>
      </c>
      <c r="D20" s="749"/>
      <c r="E20" s="749"/>
      <c r="F20" s="749"/>
      <c r="G20" s="749"/>
      <c r="H20" s="749"/>
      <c r="I20" s="749"/>
      <c r="J20" s="888"/>
      <c r="K20" s="350"/>
    </row>
    <row r="21" spans="2:11" ht="84.75" customHeight="1" x14ac:dyDescent="0.2">
      <c r="B21" s="702"/>
      <c r="C21" s="1313" t="s">
        <v>182</v>
      </c>
      <c r="D21" s="1314"/>
      <c r="E21" s="60" t="s">
        <v>66</v>
      </c>
      <c r="F21" s="750" t="s">
        <v>513</v>
      </c>
      <c r="G21" s="751"/>
      <c r="H21" s="1275" t="s">
        <v>2192</v>
      </c>
      <c r="I21" s="1276"/>
      <c r="J21" s="1277"/>
      <c r="K21" s="350"/>
    </row>
    <row r="22" spans="2:11" x14ac:dyDescent="0.2">
      <c r="C22" s="270"/>
    </row>
    <row r="23" spans="2:11" ht="27.75" customHeight="1" x14ac:dyDescent="0.2">
      <c r="B23" s="1268" t="s">
        <v>1905</v>
      </c>
      <c r="C23" s="1268"/>
      <c r="D23" s="1268"/>
      <c r="E23" s="1268"/>
      <c r="F23" s="1268"/>
      <c r="G23" s="1268"/>
      <c r="H23" s="1268"/>
      <c r="I23" s="1268"/>
      <c r="J23" s="1268"/>
    </row>
    <row r="24" spans="2:11" ht="22.5" x14ac:dyDescent="0.2">
      <c r="B24" s="249"/>
      <c r="C24" s="1244" t="s">
        <v>1273</v>
      </c>
      <c r="D24" s="1245"/>
      <c r="E24" s="123" t="s">
        <v>1274</v>
      </c>
      <c r="F24" s="1244" t="s">
        <v>1275</v>
      </c>
      <c r="G24" s="1245"/>
      <c r="H24" s="1244" t="s">
        <v>1276</v>
      </c>
      <c r="I24" s="1245"/>
      <c r="J24" s="1245"/>
      <c r="K24" s="256"/>
    </row>
    <row r="25" spans="2:11" ht="26.25" customHeight="1" x14ac:dyDescent="0.2">
      <c r="B25" s="1315" t="s">
        <v>1540</v>
      </c>
      <c r="C25" s="1237"/>
      <c r="D25" s="1237"/>
      <c r="E25" s="1237"/>
      <c r="F25" s="1237"/>
      <c r="G25" s="1237"/>
      <c r="H25" s="1237"/>
      <c r="I25" s="1237"/>
      <c r="J25" s="1238"/>
      <c r="K25" s="256"/>
    </row>
    <row r="26" spans="2:11" ht="26.25" customHeight="1" x14ac:dyDescent="0.2">
      <c r="B26" s="1311"/>
      <c r="C26" s="729" t="s">
        <v>2134</v>
      </c>
      <c r="D26" s="730"/>
      <c r="E26" s="730"/>
      <c r="F26" s="730"/>
      <c r="G26" s="730"/>
      <c r="H26" s="730"/>
      <c r="I26" s="730"/>
      <c r="J26" s="731"/>
      <c r="K26" s="256"/>
    </row>
    <row r="27" spans="2:11" ht="102" customHeight="1" x14ac:dyDescent="0.2">
      <c r="B27" s="1312"/>
      <c r="C27" s="736" t="s">
        <v>161</v>
      </c>
      <c r="D27" s="736"/>
      <c r="E27" s="37" t="s">
        <v>26</v>
      </c>
      <c r="F27" s="736" t="s">
        <v>162</v>
      </c>
      <c r="G27" s="736"/>
      <c r="H27" s="692" t="s">
        <v>1541</v>
      </c>
      <c r="I27" s="693"/>
      <c r="J27" s="694"/>
      <c r="K27" s="350"/>
    </row>
    <row r="28" spans="2:11" ht="27" customHeight="1" x14ac:dyDescent="0.2">
      <c r="B28" s="1311"/>
      <c r="C28" s="729" t="s">
        <v>1868</v>
      </c>
      <c r="D28" s="730"/>
      <c r="E28" s="730"/>
      <c r="F28" s="730"/>
      <c r="G28" s="730"/>
      <c r="H28" s="730"/>
      <c r="I28" s="730"/>
      <c r="J28" s="731"/>
    </row>
    <row r="29" spans="2:11" ht="85.5" customHeight="1" x14ac:dyDescent="0.2">
      <c r="B29" s="1312"/>
      <c r="C29" s="1274" t="s">
        <v>182</v>
      </c>
      <c r="D29" s="860"/>
      <c r="E29" s="5" t="s">
        <v>66</v>
      </c>
      <c r="F29" s="692" t="s">
        <v>513</v>
      </c>
      <c r="G29" s="693"/>
      <c r="H29" s="1275" t="s">
        <v>2192</v>
      </c>
      <c r="I29" s="1276"/>
      <c r="J29" s="1277"/>
      <c r="K29" s="350"/>
    </row>
    <row r="30" spans="2:11" ht="29.25" customHeight="1" x14ac:dyDescent="0.2">
      <c r="B30" s="1311"/>
      <c r="C30" s="748" t="s">
        <v>2042</v>
      </c>
      <c r="D30" s="749"/>
      <c r="E30" s="749"/>
      <c r="F30" s="749"/>
      <c r="G30" s="749"/>
      <c r="H30" s="749"/>
      <c r="I30" s="749"/>
      <c r="J30" s="888"/>
    </row>
    <row r="31" spans="2:11" ht="127.5" customHeight="1" x14ac:dyDescent="0.2">
      <c r="B31" s="1312"/>
      <c r="C31" s="1313" t="s">
        <v>182</v>
      </c>
      <c r="D31" s="1314"/>
      <c r="E31" s="5" t="s">
        <v>66</v>
      </c>
      <c r="F31" s="703" t="s">
        <v>513</v>
      </c>
      <c r="G31" s="703"/>
      <c r="H31" s="1276" t="s">
        <v>2657</v>
      </c>
      <c r="I31" s="1276"/>
      <c r="J31" s="1277"/>
    </row>
  </sheetData>
  <sheetProtection algorithmName="SHA-512" hashValue="IAG1XEGo++fpzy3Kkiixa0LAksGfkCyw8iLyV5BQVsC36B+d3a3U/CNfRvqSvS5wwbWCF500Fegni6AVw3NzAQ==" saltValue="X1qcvq7wgqcOEk3JbX3CaQ==" spinCount="100000" sheet="1" objects="1" scenarios="1" formatColumns="0" formatRows="0"/>
  <mergeCells count="45">
    <mergeCell ref="F19:G19"/>
    <mergeCell ref="H19:J19"/>
    <mergeCell ref="F24:G24"/>
    <mergeCell ref="H24:J24"/>
    <mergeCell ref="C20:J20"/>
    <mergeCell ref="C21:D21"/>
    <mergeCell ref="F21:G21"/>
    <mergeCell ref="H21:J21"/>
    <mergeCell ref="B1:F1"/>
    <mergeCell ref="B2:D2"/>
    <mergeCell ref="B5:J5"/>
    <mergeCell ref="B7:C7"/>
    <mergeCell ref="D7:J7"/>
    <mergeCell ref="B25:J25"/>
    <mergeCell ref="B23:J23"/>
    <mergeCell ref="C24:D24"/>
    <mergeCell ref="B8:C8"/>
    <mergeCell ref="D8:J8"/>
    <mergeCell ref="B9:C9"/>
    <mergeCell ref="D9:J9"/>
    <mergeCell ref="B10:C10"/>
    <mergeCell ref="D10:J10"/>
    <mergeCell ref="B12:C12"/>
    <mergeCell ref="D12:J12"/>
    <mergeCell ref="B13:C13"/>
    <mergeCell ref="D13:J13"/>
    <mergeCell ref="B16:J16"/>
    <mergeCell ref="B18:J18"/>
    <mergeCell ref="C19:D19"/>
    <mergeCell ref="C26:J26"/>
    <mergeCell ref="B26:B27"/>
    <mergeCell ref="B28:B29"/>
    <mergeCell ref="B30:B31"/>
    <mergeCell ref="B20:B21"/>
    <mergeCell ref="C30:J30"/>
    <mergeCell ref="C31:D31"/>
    <mergeCell ref="F31:G31"/>
    <mergeCell ref="H31:J31"/>
    <mergeCell ref="C29:D29"/>
    <mergeCell ref="F29:G29"/>
    <mergeCell ref="H29:J29"/>
    <mergeCell ref="C27:D27"/>
    <mergeCell ref="F27:G27"/>
    <mergeCell ref="H27:J27"/>
    <mergeCell ref="C28:J28"/>
  </mergeCells>
  <hyperlinks>
    <hyperlink ref="B2" location="Inhaltsverzeichnis!A1" display="zurück zum Inhaltsverzeichnis" xr:uid="{F0055F7A-2ACA-42C3-9C5F-03144933F323}"/>
    <hyperlink ref="B2:C2" location="Inhaltsverzeichnis!A1" display="Inhaltsverzeichnis (Table of contents)" xr:uid="{79A12EB3-13D3-4577-B2AA-40F2F263E891}"/>
    <hyperlink ref="B2:D2" location="Inhaltsverzeichnis!A1" display="Inhaltsverzeichnis (Table of contents)" xr:uid="{2FFD1530-0142-4A5A-9E5E-822D8C3F109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A3303-C953-4DA9-B9B8-D3BD9E6A294A}">
  <dimension ref="A1:K40"/>
  <sheetViews>
    <sheetView showGridLines="0" showRuler="0" zoomScaleNormal="100" zoomScaleSheetLayoutView="100" workbookViewId="0">
      <pane ySplit="3" topLeftCell="A4" activePane="bottomLeft" state="frozen"/>
      <selection pane="bottomLeft" activeCell="F33" sqref="F33:G33"/>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3.7109375" style="93" customWidth="1"/>
    <col min="11" max="16384" width="9" style="93"/>
  </cols>
  <sheetData>
    <row r="1" spans="1:11" ht="36" customHeight="1" x14ac:dyDescent="0.25">
      <c r="B1" s="812" t="s">
        <v>1907</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1495</v>
      </c>
      <c r="C5" s="864"/>
      <c r="D5" s="864"/>
      <c r="E5" s="864"/>
      <c r="F5" s="864"/>
      <c r="G5" s="864"/>
      <c r="H5" s="864"/>
      <c r="I5" s="864"/>
      <c r="J5" s="864"/>
    </row>
    <row r="7" spans="1:11" ht="30.75" customHeight="1" x14ac:dyDescent="0.2">
      <c r="B7" s="1239" t="s">
        <v>1265</v>
      </c>
      <c r="C7" s="1251"/>
      <c r="D7" s="1259" t="s">
        <v>1507</v>
      </c>
      <c r="E7" s="1260"/>
      <c r="F7" s="1260"/>
      <c r="G7" s="1260"/>
      <c r="H7" s="1260"/>
      <c r="I7" s="1260"/>
      <c r="J7" s="1260"/>
    </row>
    <row r="8" spans="1:11" ht="26.25" customHeight="1" x14ac:dyDescent="0.2">
      <c r="B8" s="1239" t="s">
        <v>1267</v>
      </c>
      <c r="C8" s="1251"/>
      <c r="D8" s="1258" t="s">
        <v>1508</v>
      </c>
      <c r="E8" s="1253"/>
      <c r="F8" s="1253"/>
      <c r="G8" s="1253"/>
      <c r="H8" s="1253"/>
      <c r="I8" s="1253"/>
      <c r="J8" s="1254"/>
    </row>
    <row r="9" spans="1:11" ht="28.5" customHeight="1" x14ac:dyDescent="0.2">
      <c r="B9" s="1239" t="s">
        <v>1269</v>
      </c>
      <c r="C9" s="1251"/>
      <c r="D9" s="1252" t="s">
        <v>930</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1509</v>
      </c>
      <c r="E12" s="1241"/>
      <c r="F12" s="1241"/>
      <c r="G12" s="1241"/>
      <c r="H12" s="1241"/>
      <c r="I12" s="1241"/>
      <c r="J12" s="1242"/>
    </row>
    <row r="13" spans="1:11" ht="27.75" customHeight="1" x14ac:dyDescent="0.2">
      <c r="B13" s="1239" t="s">
        <v>1272</v>
      </c>
      <c r="C13" s="1239"/>
      <c r="D13" s="1240" t="s">
        <v>2129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1496</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1497</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7.75" customHeight="1" x14ac:dyDescent="0.2">
      <c r="B20" s="1316"/>
      <c r="C20" s="729" t="s">
        <v>1868</v>
      </c>
      <c r="D20" s="730"/>
      <c r="E20" s="730"/>
      <c r="F20" s="730"/>
      <c r="G20" s="730"/>
      <c r="H20" s="730"/>
      <c r="I20" s="730"/>
      <c r="J20" s="731"/>
      <c r="K20" s="350"/>
    </row>
    <row r="21" spans="2:11" ht="95.25" customHeight="1" x14ac:dyDescent="0.2">
      <c r="B21" s="1316"/>
      <c r="C21" s="1274" t="s">
        <v>182</v>
      </c>
      <c r="D21" s="860"/>
      <c r="E21" s="5" t="s">
        <v>66</v>
      </c>
      <c r="F21" s="692" t="s">
        <v>513</v>
      </c>
      <c r="G21" s="693"/>
      <c r="H21" s="1275" t="s">
        <v>2192</v>
      </c>
      <c r="I21" s="1276"/>
      <c r="J21" s="1277"/>
      <c r="K21" s="350"/>
    </row>
    <row r="22" spans="2:11" ht="25.5" customHeight="1" x14ac:dyDescent="0.2">
      <c r="B22" s="1316"/>
      <c r="C22" s="729" t="s">
        <v>2042</v>
      </c>
      <c r="D22" s="730"/>
      <c r="E22" s="730"/>
      <c r="F22" s="730"/>
      <c r="G22" s="730"/>
      <c r="H22" s="730"/>
      <c r="I22" s="730"/>
      <c r="J22" s="731"/>
      <c r="K22" s="350"/>
    </row>
    <row r="23" spans="2:11" ht="114" customHeight="1" x14ac:dyDescent="0.2">
      <c r="B23" s="1316"/>
      <c r="C23" s="1274" t="s">
        <v>182</v>
      </c>
      <c r="D23" s="860"/>
      <c r="E23" s="5" t="s">
        <v>66</v>
      </c>
      <c r="F23" s="736" t="s">
        <v>513</v>
      </c>
      <c r="G23" s="736"/>
      <c r="H23" s="1276" t="s">
        <v>2657</v>
      </c>
      <c r="I23" s="1276"/>
      <c r="J23" s="1277"/>
      <c r="K23" s="350"/>
    </row>
    <row r="24" spans="2:11" x14ac:dyDescent="0.2">
      <c r="C24" s="270"/>
    </row>
    <row r="25" spans="2:11" ht="27.75" customHeight="1" x14ac:dyDescent="0.2">
      <c r="B25" s="1268" t="s">
        <v>1498</v>
      </c>
      <c r="C25" s="1268"/>
      <c r="D25" s="1268"/>
      <c r="E25" s="1268"/>
      <c r="F25" s="1268"/>
      <c r="G25" s="1268"/>
      <c r="H25" s="1268"/>
      <c r="I25" s="1268"/>
      <c r="J25" s="1268"/>
    </row>
    <row r="26" spans="2:11" ht="22.5" x14ac:dyDescent="0.2">
      <c r="B26" s="249"/>
      <c r="C26" s="1244" t="s">
        <v>1273</v>
      </c>
      <c r="D26" s="1245"/>
      <c r="E26" s="123" t="s">
        <v>1274</v>
      </c>
      <c r="F26" s="1244" t="s">
        <v>1275</v>
      </c>
      <c r="G26" s="1245"/>
      <c r="H26" s="1244" t="s">
        <v>1276</v>
      </c>
      <c r="I26" s="1245"/>
      <c r="J26" s="1245"/>
      <c r="K26" s="256"/>
    </row>
    <row r="27" spans="2:11" ht="28.5" customHeight="1" x14ac:dyDescent="0.2">
      <c r="B27" s="1315" t="s">
        <v>2107</v>
      </c>
      <c r="C27" s="1237"/>
      <c r="D27" s="1237"/>
      <c r="E27" s="1237"/>
      <c r="F27" s="1237"/>
      <c r="G27" s="1237"/>
      <c r="H27" s="1237"/>
      <c r="I27" s="1237"/>
      <c r="J27" s="1238"/>
      <c r="K27" s="256"/>
    </row>
    <row r="28" spans="2:11" ht="40.9" customHeight="1" x14ac:dyDescent="0.2">
      <c r="B28" s="1285"/>
      <c r="C28" s="736" t="s">
        <v>1844</v>
      </c>
      <c r="D28" s="736"/>
      <c r="E28" s="37" t="s">
        <v>26</v>
      </c>
      <c r="F28" s="736" t="s">
        <v>1946</v>
      </c>
      <c r="G28" s="736"/>
      <c r="H28" s="703" t="s">
        <v>1946</v>
      </c>
      <c r="I28" s="894"/>
      <c r="J28" s="894"/>
      <c r="K28" s="350"/>
    </row>
    <row r="29" spans="2:11" ht="30.75" customHeight="1" x14ac:dyDescent="0.2">
      <c r="B29" s="1286"/>
      <c r="C29" s="692" t="s">
        <v>1603</v>
      </c>
      <c r="D29" s="694"/>
      <c r="E29" s="5" t="s">
        <v>26</v>
      </c>
      <c r="F29" s="1284" t="s">
        <v>1921</v>
      </c>
      <c r="G29" s="1295"/>
      <c r="H29" s="894" t="s">
        <v>1923</v>
      </c>
      <c r="I29" s="894"/>
      <c r="J29" s="894"/>
    </row>
    <row r="30" spans="2:11" ht="217.5" customHeight="1" x14ac:dyDescent="0.2">
      <c r="B30" s="1287"/>
      <c r="C30" s="736" t="s">
        <v>1534</v>
      </c>
      <c r="D30" s="736"/>
      <c r="E30" s="37" t="s">
        <v>26</v>
      </c>
      <c r="F30" s="736" t="s">
        <v>1030</v>
      </c>
      <c r="G30" s="736"/>
      <c r="H30" s="703" t="s">
        <v>1542</v>
      </c>
      <c r="I30" s="894"/>
      <c r="J30" s="894"/>
      <c r="K30" s="350"/>
    </row>
    <row r="31" spans="2:11" ht="28.5" customHeight="1" x14ac:dyDescent="0.2">
      <c r="B31" s="1315" t="s">
        <v>1880</v>
      </c>
      <c r="C31" s="1237"/>
      <c r="D31" s="1237"/>
      <c r="E31" s="1237"/>
      <c r="F31" s="1237"/>
      <c r="G31" s="1237"/>
      <c r="H31" s="1237"/>
      <c r="I31" s="1237"/>
      <c r="J31" s="1238"/>
      <c r="K31" s="256"/>
    </row>
    <row r="32" spans="2:11" ht="30.75" customHeight="1" x14ac:dyDescent="0.2">
      <c r="B32" s="1311"/>
      <c r="C32" s="692" t="s">
        <v>1603</v>
      </c>
      <c r="D32" s="694"/>
      <c r="E32" s="5" t="s">
        <v>26</v>
      </c>
      <c r="F32" s="1284" t="s">
        <v>1921</v>
      </c>
      <c r="G32" s="1295"/>
      <c r="H32" s="894" t="s">
        <v>1923</v>
      </c>
      <c r="I32" s="894"/>
      <c r="J32" s="894"/>
    </row>
    <row r="33" spans="2:11" ht="217.5" customHeight="1" x14ac:dyDescent="0.2">
      <c r="B33" s="1312"/>
      <c r="C33" s="736" t="s">
        <v>1534</v>
      </c>
      <c r="D33" s="736"/>
      <c r="E33" s="37" t="s">
        <v>26</v>
      </c>
      <c r="F33" s="736" t="s">
        <v>1030</v>
      </c>
      <c r="G33" s="736"/>
      <c r="H33" s="703" t="s">
        <v>1860</v>
      </c>
      <c r="I33" s="894"/>
      <c r="J33" s="894"/>
      <c r="K33" s="350"/>
    </row>
    <row r="40" spans="2:11" ht="27.6" customHeight="1" x14ac:dyDescent="0.25">
      <c r="C40"/>
      <c r="D40"/>
      <c r="E40"/>
      <c r="F40"/>
      <c r="G40"/>
      <c r="H40"/>
      <c r="I40"/>
    </row>
  </sheetData>
  <sheetProtection algorithmName="SHA-512" hashValue="A0sGdbodr9ySnSvbATlJTcBsA3WGF/4QR2X3uvZ8N475HGxh9XOItK+w3C8oQFpBzQ+stZHbtuQrht/WGEaSjg==" saltValue="/JhF0W+wHPd+VxoBmXAX2A==" spinCount="100000" sheet="1" objects="1" scenarios="1" formatColumns="0" formatRows="0"/>
  <mergeCells count="52">
    <mergeCell ref="B16:J16"/>
    <mergeCell ref="B18:J18"/>
    <mergeCell ref="C19:D19"/>
    <mergeCell ref="F19:G19"/>
    <mergeCell ref="H19:J19"/>
    <mergeCell ref="H21:J21"/>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C22:J22"/>
    <mergeCell ref="C23:D23"/>
    <mergeCell ref="F23:G23"/>
    <mergeCell ref="H23:J23"/>
    <mergeCell ref="C33:D33"/>
    <mergeCell ref="F33:G33"/>
    <mergeCell ref="H33:J33"/>
    <mergeCell ref="B31:J31"/>
    <mergeCell ref="B25:J25"/>
    <mergeCell ref="C26:D26"/>
    <mergeCell ref="F26:G26"/>
    <mergeCell ref="H26:J26"/>
    <mergeCell ref="B20:B23"/>
    <mergeCell ref="C20:J20"/>
    <mergeCell ref="C21:D21"/>
    <mergeCell ref="F21:G21"/>
    <mergeCell ref="B27:J27"/>
    <mergeCell ref="C30:D30"/>
    <mergeCell ref="F30:G30"/>
    <mergeCell ref="H30:J30"/>
    <mergeCell ref="C28:D28"/>
    <mergeCell ref="F28:G28"/>
    <mergeCell ref="H28:J28"/>
    <mergeCell ref="B32:B33"/>
    <mergeCell ref="B28:B30"/>
    <mergeCell ref="C32:D32"/>
    <mergeCell ref="F32:G32"/>
    <mergeCell ref="H32:J32"/>
    <mergeCell ref="C29:D29"/>
    <mergeCell ref="F29:G29"/>
    <mergeCell ref="H29:J29"/>
  </mergeCells>
  <hyperlinks>
    <hyperlink ref="B2" location="Inhaltsverzeichnis!A1" display="zurück zum Inhaltsverzeichnis" xr:uid="{9935B5E8-0C01-4E7A-830D-E30B5583B507}"/>
    <hyperlink ref="B2:C2" location="Inhaltsverzeichnis!A1" display="Inhaltsverzeichnis (Table of contents)" xr:uid="{AA69B0BF-6090-48B9-94EE-4B29745E5E62}"/>
    <hyperlink ref="B2:D2" location="Inhaltsverzeichnis!A1" display="Inhaltsverzeichnis (Table of contents)" xr:uid="{1DC99412-1567-4D1B-99D1-238775273C7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0E64A-D307-4666-A067-0C2D145431BE}">
  <dimension ref="A1:F95"/>
  <sheetViews>
    <sheetView showGridLines="0" workbookViewId="0">
      <pane ySplit="4" topLeftCell="A5" activePane="bottomLeft" state="frozen"/>
      <selection activeCell="F10" sqref="F10:R10"/>
      <selection pane="bottomLeft"/>
    </sheetView>
  </sheetViews>
  <sheetFormatPr baseColWidth="10" defaultColWidth="11.42578125" defaultRowHeight="12" x14ac:dyDescent="0.2"/>
  <cols>
    <col min="1" max="1" width="1.7109375" style="47" customWidth="1"/>
    <col min="2" max="2" width="6.42578125" style="47" bestFit="1" customWidth="1"/>
    <col min="3" max="3" width="88.140625" style="47" customWidth="1"/>
    <col min="4" max="4" width="3.7109375" style="47" customWidth="1"/>
    <col min="5" max="16384" width="11.42578125" style="47"/>
  </cols>
  <sheetData>
    <row r="1" spans="1:6" s="93" customFormat="1" ht="23.85" customHeight="1" x14ac:dyDescent="0.2">
      <c r="B1" s="812" t="s">
        <v>2037</v>
      </c>
      <c r="C1" s="812"/>
      <c r="D1" s="96"/>
    </row>
    <row r="2" spans="1:6" s="94" customFormat="1" ht="20.25" customHeight="1" x14ac:dyDescent="0.2">
      <c r="A2" s="98"/>
      <c r="B2" s="813" t="s">
        <v>1929</v>
      </c>
      <c r="C2" s="813"/>
      <c r="D2" s="99"/>
      <c r="E2" s="101"/>
      <c r="F2" s="101"/>
    </row>
    <row r="3" spans="1:6" s="93" customFormat="1" ht="2.25" customHeight="1" x14ac:dyDescent="0.2">
      <c r="A3" s="102"/>
    </row>
    <row r="4" spans="1:6" x14ac:dyDescent="0.2">
      <c r="B4" s="83" t="s">
        <v>323</v>
      </c>
      <c r="C4" s="83" t="s">
        <v>324</v>
      </c>
    </row>
    <row r="5" spans="1:6" ht="15" customHeight="1" x14ac:dyDescent="0.2">
      <c r="B5" s="193" t="s">
        <v>1277</v>
      </c>
      <c r="C5" s="193" t="s">
        <v>2611</v>
      </c>
      <c r="E5" s="193"/>
    </row>
    <row r="6" spans="1:6" ht="15" customHeight="1" x14ac:dyDescent="0.2">
      <c r="B6" s="193" t="s">
        <v>1006</v>
      </c>
      <c r="C6" s="193" t="s">
        <v>1007</v>
      </c>
      <c r="E6" s="193"/>
    </row>
    <row r="7" spans="1:6" ht="15" customHeight="1" x14ac:dyDescent="0.2">
      <c r="B7" s="193" t="s">
        <v>1278</v>
      </c>
      <c r="C7" s="193" t="s">
        <v>1365</v>
      </c>
      <c r="E7" s="193"/>
    </row>
    <row r="8" spans="1:6" ht="15" customHeight="1" x14ac:dyDescent="0.2">
      <c r="B8" s="193" t="s">
        <v>1279</v>
      </c>
      <c r="C8" s="193" t="s">
        <v>2612</v>
      </c>
      <c r="E8" s="193"/>
    </row>
    <row r="9" spans="1:6" ht="15" customHeight="1" x14ac:dyDescent="0.2">
      <c r="B9" s="193" t="s">
        <v>1008</v>
      </c>
      <c r="C9" s="193" t="s">
        <v>1329</v>
      </c>
    </row>
    <row r="10" spans="1:6" ht="15" customHeight="1" x14ac:dyDescent="0.2">
      <c r="B10" s="193" t="s">
        <v>1281</v>
      </c>
      <c r="C10" s="193" t="s">
        <v>1366</v>
      </c>
    </row>
    <row r="11" spans="1:6" ht="15" customHeight="1" x14ac:dyDescent="0.2">
      <c r="B11" s="193" t="s">
        <v>1282</v>
      </c>
      <c r="C11" s="193" t="s">
        <v>2613</v>
      </c>
    </row>
    <row r="12" spans="1:6" ht="15" customHeight="1" x14ac:dyDescent="0.2">
      <c r="B12" s="193" t="s">
        <v>1009</v>
      </c>
      <c r="C12" s="193" t="s">
        <v>1330</v>
      </c>
    </row>
    <row r="13" spans="1:6" ht="15" customHeight="1" x14ac:dyDescent="0.2">
      <c r="B13" s="193" t="s">
        <v>1280</v>
      </c>
      <c r="C13" s="193" t="s">
        <v>1367</v>
      </c>
    </row>
    <row r="14" spans="1:6" ht="15" customHeight="1" x14ac:dyDescent="0.2">
      <c r="B14" s="193" t="s">
        <v>1283</v>
      </c>
      <c r="C14" s="193" t="s">
        <v>2614</v>
      </c>
    </row>
    <row r="15" spans="1:6" ht="15" customHeight="1" x14ac:dyDescent="0.2">
      <c r="B15" s="193" t="s">
        <v>1010</v>
      </c>
      <c r="C15" s="193" t="s">
        <v>1331</v>
      </c>
    </row>
    <row r="16" spans="1:6" ht="15" customHeight="1" x14ac:dyDescent="0.2">
      <c r="B16" s="193" t="s">
        <v>1284</v>
      </c>
      <c r="C16" s="193" t="s">
        <v>1368</v>
      </c>
    </row>
    <row r="17" spans="2:3" ht="15" customHeight="1" x14ac:dyDescent="0.2">
      <c r="B17" s="193" t="s">
        <v>1299</v>
      </c>
      <c r="C17" s="193" t="s">
        <v>2038</v>
      </c>
    </row>
    <row r="18" spans="2:3" ht="15" customHeight="1" x14ac:dyDescent="0.2">
      <c r="B18" s="193" t="s">
        <v>1017</v>
      </c>
      <c r="C18" s="193" t="s">
        <v>2039</v>
      </c>
    </row>
    <row r="19" spans="2:3" ht="15" customHeight="1" x14ac:dyDescent="0.2">
      <c r="B19" s="193" t="s">
        <v>1300</v>
      </c>
      <c r="C19" s="193" t="s">
        <v>2040</v>
      </c>
    </row>
    <row r="20" spans="2:3" ht="15" customHeight="1" x14ac:dyDescent="0.2">
      <c r="B20" s="193" t="s">
        <v>1285</v>
      </c>
      <c r="C20" s="193" t="s">
        <v>2615</v>
      </c>
    </row>
    <row r="21" spans="2:3" ht="15" customHeight="1" x14ac:dyDescent="0.2">
      <c r="B21" s="193" t="s">
        <v>1011</v>
      </c>
      <c r="C21" s="193" t="s">
        <v>1332</v>
      </c>
    </row>
    <row r="22" spans="2:3" ht="15" customHeight="1" x14ac:dyDescent="0.2">
      <c r="B22" s="193" t="s">
        <v>1286</v>
      </c>
      <c r="C22" s="193" t="s">
        <v>1369</v>
      </c>
    </row>
    <row r="23" spans="2:3" ht="15" customHeight="1" x14ac:dyDescent="0.2">
      <c r="B23" s="193" t="s">
        <v>1287</v>
      </c>
      <c r="C23" s="193" t="s">
        <v>2616</v>
      </c>
    </row>
    <row r="24" spans="2:3" ht="15" customHeight="1" x14ac:dyDescent="0.2">
      <c r="B24" s="193" t="s">
        <v>1012</v>
      </c>
      <c r="C24" s="193" t="s">
        <v>1333</v>
      </c>
    </row>
    <row r="25" spans="2:3" ht="15" customHeight="1" x14ac:dyDescent="0.2">
      <c r="B25" s="193" t="s">
        <v>1288</v>
      </c>
      <c r="C25" s="193" t="s">
        <v>1370</v>
      </c>
    </row>
    <row r="26" spans="2:3" ht="15" customHeight="1" x14ac:dyDescent="0.2">
      <c r="B26" s="193" t="s">
        <v>1289</v>
      </c>
      <c r="C26" s="193" t="s">
        <v>1346</v>
      </c>
    </row>
    <row r="27" spans="2:3" ht="15" customHeight="1" x14ac:dyDescent="0.2">
      <c r="B27" s="193" t="s">
        <v>1013</v>
      </c>
      <c r="C27" s="193" t="s">
        <v>1334</v>
      </c>
    </row>
    <row r="28" spans="2:3" ht="15" customHeight="1" x14ac:dyDescent="0.2">
      <c r="B28" s="193" t="s">
        <v>1290</v>
      </c>
      <c r="C28" s="193" t="s">
        <v>1371</v>
      </c>
    </row>
    <row r="29" spans="2:3" ht="15" customHeight="1" x14ac:dyDescent="0.2">
      <c r="B29" s="193" t="s">
        <v>1291</v>
      </c>
      <c r="C29" s="193" t="s">
        <v>1347</v>
      </c>
    </row>
    <row r="30" spans="2:3" ht="15" customHeight="1" x14ac:dyDescent="0.2">
      <c r="B30" s="193" t="s">
        <v>1014</v>
      </c>
      <c r="C30" s="193" t="s">
        <v>1335</v>
      </c>
    </row>
    <row r="31" spans="2:3" ht="15" customHeight="1" x14ac:dyDescent="0.2">
      <c r="B31" s="193" t="s">
        <v>1292</v>
      </c>
      <c r="C31" s="193" t="s">
        <v>1372</v>
      </c>
    </row>
    <row r="32" spans="2:3" ht="15" customHeight="1" x14ac:dyDescent="0.2">
      <c r="B32" s="193" t="s">
        <v>1293</v>
      </c>
      <c r="C32" s="193" t="s">
        <v>1348</v>
      </c>
    </row>
    <row r="33" spans="2:3" ht="15" customHeight="1" x14ac:dyDescent="0.2">
      <c r="B33" s="193" t="s">
        <v>325</v>
      </c>
      <c r="C33" s="193" t="s">
        <v>1336</v>
      </c>
    </row>
    <row r="34" spans="2:3" ht="15" customHeight="1" x14ac:dyDescent="0.2">
      <c r="B34" s="193" t="s">
        <v>1294</v>
      </c>
      <c r="C34" s="193" t="s">
        <v>1373</v>
      </c>
    </row>
    <row r="35" spans="2:3" ht="15" customHeight="1" x14ac:dyDescent="0.2">
      <c r="B35" s="193" t="s">
        <v>1295</v>
      </c>
      <c r="C35" s="193" t="s">
        <v>1349</v>
      </c>
    </row>
    <row r="36" spans="2:3" ht="15" customHeight="1" x14ac:dyDescent="0.2">
      <c r="B36" s="193" t="s">
        <v>1015</v>
      </c>
      <c r="C36" s="193" t="s">
        <v>1337</v>
      </c>
    </row>
    <row r="37" spans="2:3" ht="15" customHeight="1" x14ac:dyDescent="0.2">
      <c r="B37" s="193" t="s">
        <v>1296</v>
      </c>
      <c r="C37" s="193" t="s">
        <v>1374</v>
      </c>
    </row>
    <row r="38" spans="2:3" ht="15" customHeight="1" x14ac:dyDescent="0.2">
      <c r="B38" s="193" t="s">
        <v>1297</v>
      </c>
      <c r="C38" s="193" t="s">
        <v>2617</v>
      </c>
    </row>
    <row r="39" spans="2:3" ht="15" customHeight="1" x14ac:dyDescent="0.2">
      <c r="B39" s="193" t="s">
        <v>1016</v>
      </c>
      <c r="C39" s="193" t="s">
        <v>1338</v>
      </c>
    </row>
    <row r="40" spans="2:3" ht="15" customHeight="1" x14ac:dyDescent="0.2">
      <c r="B40" s="193" t="s">
        <v>1298</v>
      </c>
      <c r="C40" s="193" t="s">
        <v>1375</v>
      </c>
    </row>
    <row r="41" spans="2:3" ht="15" customHeight="1" x14ac:dyDescent="0.2">
      <c r="B41" s="193" t="s">
        <v>1299</v>
      </c>
      <c r="C41" s="193" t="s">
        <v>1350</v>
      </c>
    </row>
    <row r="42" spans="2:3" ht="15" customHeight="1" x14ac:dyDescent="0.2">
      <c r="B42" s="193" t="s">
        <v>1017</v>
      </c>
      <c r="C42" s="193" t="s">
        <v>1339</v>
      </c>
    </row>
    <row r="43" spans="2:3" ht="15" customHeight="1" x14ac:dyDescent="0.2">
      <c r="B43" s="193" t="s">
        <v>1300</v>
      </c>
      <c r="C43" s="193" t="s">
        <v>1376</v>
      </c>
    </row>
    <row r="44" spans="2:3" ht="15" customHeight="1" x14ac:dyDescent="0.2">
      <c r="B44" s="193" t="s">
        <v>1301</v>
      </c>
      <c r="C44" s="193" t="s">
        <v>1351</v>
      </c>
    </row>
    <row r="45" spans="2:3" ht="15" customHeight="1" x14ac:dyDescent="0.2">
      <c r="B45" s="193" t="s">
        <v>1018</v>
      </c>
      <c r="C45" s="193" t="s">
        <v>1019</v>
      </c>
    </row>
    <row r="46" spans="2:3" ht="15" customHeight="1" x14ac:dyDescent="0.2">
      <c r="B46" s="193" t="s">
        <v>1302</v>
      </c>
      <c r="C46" s="193" t="s">
        <v>1377</v>
      </c>
    </row>
    <row r="47" spans="2:3" ht="15" customHeight="1" x14ac:dyDescent="0.2">
      <c r="B47" s="193" t="s">
        <v>1303</v>
      </c>
      <c r="C47" s="193" t="s">
        <v>1352</v>
      </c>
    </row>
    <row r="48" spans="2:3" ht="15" customHeight="1" x14ac:dyDescent="0.2">
      <c r="B48" s="193" t="s">
        <v>487</v>
      </c>
      <c r="C48" s="193" t="s">
        <v>1020</v>
      </c>
    </row>
    <row r="49" spans="2:3" ht="15" customHeight="1" x14ac:dyDescent="0.2">
      <c r="B49" s="193" t="s">
        <v>1304</v>
      </c>
      <c r="C49" s="193" t="s">
        <v>1378</v>
      </c>
    </row>
    <row r="50" spans="2:3" ht="15" customHeight="1" x14ac:dyDescent="0.2">
      <c r="B50" s="193" t="s">
        <v>1305</v>
      </c>
      <c r="C50" s="193" t="s">
        <v>1353</v>
      </c>
    </row>
    <row r="51" spans="2:3" ht="15" customHeight="1" x14ac:dyDescent="0.2">
      <c r="B51" s="193" t="s">
        <v>330</v>
      </c>
      <c r="C51" s="193" t="s">
        <v>1340</v>
      </c>
    </row>
    <row r="52" spans="2:3" ht="15" customHeight="1" x14ac:dyDescent="0.2">
      <c r="B52" s="193" t="s">
        <v>1306</v>
      </c>
      <c r="C52" s="193" t="s">
        <v>1379</v>
      </c>
    </row>
    <row r="53" spans="2:3" ht="15" customHeight="1" x14ac:dyDescent="0.2">
      <c r="B53" s="193" t="s">
        <v>1307</v>
      </c>
      <c r="C53" s="193" t="s">
        <v>1354</v>
      </c>
    </row>
    <row r="54" spans="2:3" ht="15" customHeight="1" x14ac:dyDescent="0.2">
      <c r="B54" s="193" t="s">
        <v>1021</v>
      </c>
      <c r="C54" s="193" t="s">
        <v>1032</v>
      </c>
    </row>
    <row r="55" spans="2:3" ht="15" customHeight="1" x14ac:dyDescent="0.2">
      <c r="B55" s="193" t="s">
        <v>1308</v>
      </c>
      <c r="C55" s="193" t="s">
        <v>1380</v>
      </c>
    </row>
    <row r="56" spans="2:3" ht="15" customHeight="1" x14ac:dyDescent="0.2">
      <c r="B56" s="193" t="s">
        <v>1309</v>
      </c>
      <c r="C56" s="193" t="s">
        <v>1355</v>
      </c>
    </row>
    <row r="57" spans="2:3" ht="15" customHeight="1" x14ac:dyDescent="0.2">
      <c r="B57" s="193" t="s">
        <v>329</v>
      </c>
      <c r="C57" s="193" t="s">
        <v>1033</v>
      </c>
    </row>
    <row r="58" spans="2:3" ht="15" customHeight="1" x14ac:dyDescent="0.2">
      <c r="B58" s="193" t="s">
        <v>1310</v>
      </c>
      <c r="C58" s="193" t="s">
        <v>1381</v>
      </c>
    </row>
    <row r="59" spans="2:3" ht="15" customHeight="1" x14ac:dyDescent="0.2">
      <c r="B59" s="193" t="s">
        <v>1311</v>
      </c>
      <c r="C59" s="193" t="s">
        <v>1356</v>
      </c>
    </row>
    <row r="60" spans="2:3" ht="15" customHeight="1" x14ac:dyDescent="0.2">
      <c r="B60" s="193" t="s">
        <v>1022</v>
      </c>
      <c r="C60" s="193" t="s">
        <v>1034</v>
      </c>
    </row>
    <row r="61" spans="2:3" ht="15" customHeight="1" x14ac:dyDescent="0.2">
      <c r="B61" s="193" t="s">
        <v>1312</v>
      </c>
      <c r="C61" s="193" t="s">
        <v>1382</v>
      </c>
    </row>
    <row r="62" spans="2:3" ht="15" customHeight="1" x14ac:dyDescent="0.2">
      <c r="B62" s="193" t="s">
        <v>1313</v>
      </c>
      <c r="C62" s="193" t="s">
        <v>1357</v>
      </c>
    </row>
    <row r="63" spans="2:3" ht="15" customHeight="1" x14ac:dyDescent="0.2">
      <c r="B63" s="193" t="s">
        <v>1024</v>
      </c>
      <c r="C63" s="193" t="s">
        <v>1023</v>
      </c>
    </row>
    <row r="64" spans="2:3" ht="15" customHeight="1" x14ac:dyDescent="0.2">
      <c r="B64" s="193" t="s">
        <v>1314</v>
      </c>
      <c r="C64" s="193" t="s">
        <v>1383</v>
      </c>
    </row>
    <row r="65" spans="2:3" ht="15" customHeight="1" x14ac:dyDescent="0.2">
      <c r="B65" s="193" t="s">
        <v>1315</v>
      </c>
      <c r="C65" s="193" t="s">
        <v>1358</v>
      </c>
    </row>
    <row r="66" spans="2:3" ht="15" customHeight="1" x14ac:dyDescent="0.2">
      <c r="B66" s="193" t="s">
        <v>328</v>
      </c>
      <c r="C66" s="193" t="s">
        <v>1025</v>
      </c>
    </row>
    <row r="67" spans="2:3" ht="15" customHeight="1" x14ac:dyDescent="0.2">
      <c r="B67" s="193" t="s">
        <v>1316</v>
      </c>
      <c r="C67" s="193" t="s">
        <v>1384</v>
      </c>
    </row>
    <row r="68" spans="2:3" ht="15" customHeight="1" x14ac:dyDescent="0.2">
      <c r="B68" s="193" t="s">
        <v>1317</v>
      </c>
      <c r="C68" s="193" t="s">
        <v>1359</v>
      </c>
    </row>
    <row r="69" spans="2:3" ht="15" customHeight="1" x14ac:dyDescent="0.2">
      <c r="B69" s="193" t="s">
        <v>326</v>
      </c>
      <c r="C69" s="193" t="s">
        <v>1343</v>
      </c>
    </row>
    <row r="70" spans="2:3" ht="15" customHeight="1" x14ac:dyDescent="0.2">
      <c r="B70" s="193" t="s">
        <v>1318</v>
      </c>
      <c r="C70" s="193" t="s">
        <v>1385</v>
      </c>
    </row>
    <row r="71" spans="2:3" ht="15" customHeight="1" x14ac:dyDescent="0.2">
      <c r="B71" s="193" t="s">
        <v>1319</v>
      </c>
      <c r="C71" s="193" t="s">
        <v>1360</v>
      </c>
    </row>
    <row r="72" spans="2:3" ht="15" customHeight="1" x14ac:dyDescent="0.2">
      <c r="B72" s="193" t="s">
        <v>327</v>
      </c>
      <c r="C72" s="193" t="s">
        <v>1344</v>
      </c>
    </row>
    <row r="73" spans="2:3" ht="15" customHeight="1" x14ac:dyDescent="0.2">
      <c r="B73" s="193" t="s">
        <v>1320</v>
      </c>
      <c r="C73" s="193" t="s">
        <v>1386</v>
      </c>
    </row>
    <row r="74" spans="2:3" ht="15" customHeight="1" x14ac:dyDescent="0.2">
      <c r="B74" s="193" t="s">
        <v>1321</v>
      </c>
      <c r="C74" s="193" t="s">
        <v>2618</v>
      </c>
    </row>
    <row r="75" spans="2:3" ht="15" customHeight="1" x14ac:dyDescent="0.2">
      <c r="B75" s="193" t="s">
        <v>1026</v>
      </c>
      <c r="C75" s="193" t="s">
        <v>1341</v>
      </c>
    </row>
    <row r="76" spans="2:3" ht="15" customHeight="1" x14ac:dyDescent="0.2">
      <c r="B76" s="193" t="s">
        <v>1322</v>
      </c>
      <c r="C76" s="193" t="s">
        <v>1387</v>
      </c>
    </row>
    <row r="77" spans="2:3" ht="15" customHeight="1" x14ac:dyDescent="0.2">
      <c r="B77" s="193" t="s">
        <v>1323</v>
      </c>
      <c r="C77" s="193" t="s">
        <v>1361</v>
      </c>
    </row>
    <row r="78" spans="2:3" ht="15" customHeight="1" x14ac:dyDescent="0.2">
      <c r="B78" s="193" t="s">
        <v>1028</v>
      </c>
      <c r="C78" s="193" t="s">
        <v>1027</v>
      </c>
    </row>
    <row r="79" spans="2:3" ht="15" customHeight="1" x14ac:dyDescent="0.2">
      <c r="B79" s="193" t="s">
        <v>1324</v>
      </c>
      <c r="C79" s="193" t="s">
        <v>1388</v>
      </c>
    </row>
    <row r="80" spans="2:3" ht="15" customHeight="1" x14ac:dyDescent="0.2">
      <c r="B80" s="193" t="s">
        <v>1313</v>
      </c>
      <c r="C80" s="193" t="s">
        <v>1362</v>
      </c>
    </row>
    <row r="81" spans="2:3" ht="15" customHeight="1" x14ac:dyDescent="0.2">
      <c r="B81" s="193" t="s">
        <v>1024</v>
      </c>
      <c r="C81" s="193" t="s">
        <v>1345</v>
      </c>
    </row>
    <row r="82" spans="2:3" ht="15" customHeight="1" x14ac:dyDescent="0.2">
      <c r="B82" s="193" t="s">
        <v>1314</v>
      </c>
      <c r="C82" s="193" t="s">
        <v>1389</v>
      </c>
    </row>
    <row r="83" spans="2:3" ht="15" customHeight="1" x14ac:dyDescent="0.2">
      <c r="B83" s="193" t="s">
        <v>1325</v>
      </c>
      <c r="C83" s="193" t="s">
        <v>1363</v>
      </c>
    </row>
    <row r="84" spans="2:3" ht="15" customHeight="1" x14ac:dyDescent="0.2">
      <c r="B84" s="193" t="s">
        <v>1029</v>
      </c>
      <c r="C84" s="193" t="s">
        <v>1342</v>
      </c>
    </row>
    <row r="85" spans="2:3" ht="15" customHeight="1" x14ac:dyDescent="0.2">
      <c r="B85" s="193" t="s">
        <v>1326</v>
      </c>
      <c r="C85" s="193" t="s">
        <v>1390</v>
      </c>
    </row>
    <row r="86" spans="2:3" ht="15" customHeight="1" x14ac:dyDescent="0.2">
      <c r="B86" s="193" t="s">
        <v>1327</v>
      </c>
      <c r="C86" s="193" t="s">
        <v>1364</v>
      </c>
    </row>
    <row r="87" spans="2:3" ht="15" customHeight="1" x14ac:dyDescent="0.2">
      <c r="B87" s="193" t="s">
        <v>331</v>
      </c>
      <c r="C87" s="193" t="s">
        <v>332</v>
      </c>
    </row>
    <row r="88" spans="2:3" ht="15" customHeight="1" x14ac:dyDescent="0.2">
      <c r="B88" s="193" t="s">
        <v>1328</v>
      </c>
      <c r="C88" s="193" t="s">
        <v>1391</v>
      </c>
    </row>
    <row r="89" spans="2:3" ht="15" customHeight="1" x14ac:dyDescent="0.2">
      <c r="B89" s="193"/>
      <c r="C89" s="193"/>
    </row>
    <row r="90" spans="2:3" ht="15" customHeight="1" x14ac:dyDescent="0.2">
      <c r="B90" s="193"/>
      <c r="C90" s="344"/>
    </row>
    <row r="91" spans="2:3" ht="15" customHeight="1" x14ac:dyDescent="0.2">
      <c r="B91" s="193"/>
      <c r="C91" s="193"/>
    </row>
    <row r="92" spans="2:3" ht="15" customHeight="1" x14ac:dyDescent="0.2">
      <c r="B92" s="193"/>
      <c r="C92" s="342"/>
    </row>
    <row r="93" spans="2:3" ht="15" customHeight="1" x14ac:dyDescent="0.2">
      <c r="B93" s="193"/>
      <c r="C93" s="193"/>
    </row>
    <row r="94" spans="2:3" ht="15" customHeight="1" x14ac:dyDescent="0.2">
      <c r="B94" s="193"/>
      <c r="C94" s="193"/>
    </row>
    <row r="95" spans="2:3" ht="15" customHeight="1" x14ac:dyDescent="0.2">
      <c r="B95" s="193"/>
      <c r="C95" s="193"/>
    </row>
  </sheetData>
  <sheetProtection algorithmName="SHA-512" hashValue="HEa32iKTjVz/n9Z+gS8zyDU0AYHv27RzeatkHkytQWUYsvGqJ1EsXLYEzKsLgHPIfvn/x7Ba+A7ZXz7ZIQ+iXg==" saltValue="BYg5bmeGY7QYGbqzDOSuQA==" spinCount="100000" sheet="1" objects="1" scenarios="1" formatColumns="0" formatRows="0"/>
  <mergeCells count="2">
    <mergeCell ref="B2:C2"/>
    <mergeCell ref="B1:C1"/>
  </mergeCells>
  <hyperlinks>
    <hyperlink ref="B2" location="Inhaltsverzeichnis!A1" display="zurück zum Inhaltsverzeichnis" xr:uid="{36BCE470-D5F4-4DF8-85CB-E84B65E3A7A8}"/>
    <hyperlink ref="B2:C2" location="Inhaltsverzeichnis!A1" display="Inhaltsverzeichnis (Table of contents)" xr:uid="{F514C694-B7A5-45FF-A860-A074D5A455F6}"/>
  </hyperlink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83796-7F9C-43A8-9C01-714EF82BFAD0}">
  <dimension ref="A1:K25"/>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9" style="93" customWidth="1"/>
    <col min="11" max="16384" width="9" style="93"/>
  </cols>
  <sheetData>
    <row r="1" spans="1:11" ht="36" customHeight="1" x14ac:dyDescent="0.25">
      <c r="B1" s="812" t="s">
        <v>1908</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1503</v>
      </c>
      <c r="C5" s="864"/>
      <c r="D5" s="864"/>
      <c r="E5" s="864"/>
      <c r="F5" s="864"/>
      <c r="G5" s="864"/>
      <c r="H5" s="864"/>
      <c r="I5" s="864"/>
      <c r="J5" s="864"/>
    </row>
    <row r="7" spans="1:11" ht="30.75" customHeight="1" x14ac:dyDescent="0.2">
      <c r="B7" s="1239" t="s">
        <v>1265</v>
      </c>
      <c r="C7" s="1251"/>
      <c r="D7" s="1259" t="s">
        <v>1516</v>
      </c>
      <c r="E7" s="1260"/>
      <c r="F7" s="1260"/>
      <c r="G7" s="1260"/>
      <c r="H7" s="1260"/>
      <c r="I7" s="1260"/>
      <c r="J7" s="1260"/>
    </row>
    <row r="8" spans="1:11" ht="26.25" customHeight="1" x14ac:dyDescent="0.2">
      <c r="B8" s="1239" t="s">
        <v>1267</v>
      </c>
      <c r="C8" s="1251"/>
      <c r="D8" s="1258" t="s">
        <v>1517</v>
      </c>
      <c r="E8" s="1253"/>
      <c r="F8" s="1253"/>
      <c r="G8" s="1253"/>
      <c r="H8" s="1253"/>
      <c r="I8" s="1253"/>
      <c r="J8" s="1254"/>
    </row>
    <row r="9" spans="1:11" ht="28.5" customHeight="1" x14ac:dyDescent="0.2">
      <c r="B9" s="1239" t="s">
        <v>1269</v>
      </c>
      <c r="C9" s="1251"/>
      <c r="D9" s="1252" t="s">
        <v>1515</v>
      </c>
      <c r="E9" s="1253"/>
      <c r="F9" s="1253"/>
      <c r="G9" s="1253"/>
      <c r="H9" s="1253"/>
      <c r="I9" s="1253"/>
      <c r="J9" s="1254"/>
    </row>
    <row r="10" spans="1:11" ht="27.75" customHeight="1" x14ac:dyDescent="0.2">
      <c r="B10" s="1239" t="s">
        <v>1270</v>
      </c>
      <c r="C10" s="1251"/>
      <c r="D10" s="1255" t="s">
        <v>1514</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1518</v>
      </c>
      <c r="E12" s="1241"/>
      <c r="F12" s="1241"/>
      <c r="G12" s="1241"/>
      <c r="H12" s="1241"/>
      <c r="I12" s="1241"/>
      <c r="J12" s="1242"/>
    </row>
    <row r="13" spans="1:11" ht="27.75" customHeight="1" x14ac:dyDescent="0.2">
      <c r="B13" s="1239" t="s">
        <v>1272</v>
      </c>
      <c r="C13" s="1239"/>
      <c r="D13" s="1240" t="s">
        <v>1519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1504</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1505</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row>
    <row r="20" spans="2:11" ht="30" customHeight="1" x14ac:dyDescent="0.2">
      <c r="B20" s="1316"/>
      <c r="C20" s="729" t="s">
        <v>1868</v>
      </c>
      <c r="D20" s="730"/>
      <c r="E20" s="730"/>
      <c r="F20" s="730"/>
      <c r="G20" s="730"/>
      <c r="H20" s="730"/>
      <c r="I20" s="730"/>
      <c r="J20" s="731"/>
      <c r="K20" s="350"/>
    </row>
    <row r="21" spans="2:11" ht="126.75" customHeight="1" x14ac:dyDescent="0.2">
      <c r="B21" s="1316"/>
      <c r="C21" s="1313" t="s">
        <v>182</v>
      </c>
      <c r="D21" s="1314"/>
      <c r="E21" s="5" t="s">
        <v>66</v>
      </c>
      <c r="F21" s="703" t="s">
        <v>513</v>
      </c>
      <c r="G21" s="703"/>
      <c r="H21" s="1276" t="s">
        <v>2657</v>
      </c>
      <c r="I21" s="1276"/>
      <c r="J21" s="1277"/>
      <c r="K21" s="350"/>
    </row>
    <row r="22" spans="2:11" x14ac:dyDescent="0.2">
      <c r="C22" s="270"/>
    </row>
    <row r="23" spans="2:11" ht="27.75" customHeight="1" x14ac:dyDescent="0.2">
      <c r="B23" s="1268" t="s">
        <v>1506</v>
      </c>
      <c r="C23" s="1268"/>
      <c r="D23" s="1268"/>
      <c r="E23" s="1268"/>
      <c r="F23" s="1268"/>
      <c r="G23" s="1268"/>
      <c r="H23" s="1268"/>
      <c r="I23" s="1268"/>
      <c r="J23" s="1268"/>
    </row>
    <row r="24" spans="2:11" ht="22.5" x14ac:dyDescent="0.2">
      <c r="B24" s="249"/>
      <c r="C24" s="1244" t="s">
        <v>1273</v>
      </c>
      <c r="D24" s="1245"/>
      <c r="E24" s="123" t="s">
        <v>1274</v>
      </c>
      <c r="F24" s="1244" t="s">
        <v>1275</v>
      </c>
      <c r="G24" s="1245"/>
      <c r="H24" s="1244" t="s">
        <v>1276</v>
      </c>
      <c r="I24" s="1245"/>
      <c r="J24" s="1245"/>
      <c r="K24" s="256"/>
    </row>
    <row r="25" spans="2:11" ht="30" customHeight="1" x14ac:dyDescent="0.2">
      <c r="B25" s="1315" t="s">
        <v>1540</v>
      </c>
      <c r="C25" s="1237"/>
      <c r="D25" s="1237"/>
      <c r="E25" s="1237"/>
      <c r="F25" s="1237"/>
      <c r="G25" s="1237"/>
      <c r="H25" s="1237"/>
      <c r="I25" s="1237"/>
      <c r="J25" s="1238"/>
      <c r="K25" s="256"/>
    </row>
  </sheetData>
  <sheetProtection algorithmName="SHA-512" hashValue="uTRJ0dyaGJiJZqHo02T9KYs65MiAC7I4gI5n+IrFIY0ykleFp40SsJ4vnWbvKT697z6PYTAoguVecBcW+higTQ==" saltValue="XuZqZhdjoBwIfOXhL0xaGA==" spinCount="100000" sheet="1" objects="1" scenarios="1" formatColumns="0" formatRows="0"/>
  <mergeCells count="30">
    <mergeCell ref="B25:J25"/>
    <mergeCell ref="B13:C13"/>
    <mergeCell ref="D13:J13"/>
    <mergeCell ref="B16:J16"/>
    <mergeCell ref="B18:J18"/>
    <mergeCell ref="C19:D19"/>
    <mergeCell ref="F19:G19"/>
    <mergeCell ref="H19:J19"/>
    <mergeCell ref="B23:J23"/>
    <mergeCell ref="C24:D24"/>
    <mergeCell ref="F24:G24"/>
    <mergeCell ref="H24:J24"/>
    <mergeCell ref="C20:J20"/>
    <mergeCell ref="C21:D21"/>
    <mergeCell ref="F21:G21"/>
    <mergeCell ref="H21:J21"/>
    <mergeCell ref="B1:F1"/>
    <mergeCell ref="B2:D2"/>
    <mergeCell ref="B5:J5"/>
    <mergeCell ref="B7:C7"/>
    <mergeCell ref="D7:J7"/>
    <mergeCell ref="B20:B21"/>
    <mergeCell ref="B8:C8"/>
    <mergeCell ref="D8:J8"/>
    <mergeCell ref="B9:C9"/>
    <mergeCell ref="D9:J9"/>
    <mergeCell ref="B10:C10"/>
    <mergeCell ref="D10:J10"/>
    <mergeCell ref="B12:C12"/>
    <mergeCell ref="D12:J12"/>
  </mergeCells>
  <hyperlinks>
    <hyperlink ref="B2" location="Inhaltsverzeichnis!A1" display="zurück zum Inhaltsverzeichnis" xr:uid="{0BAC2250-07D3-4964-B5CB-402B8D017450}"/>
    <hyperlink ref="B2:C2" location="Inhaltsverzeichnis!A1" display="Inhaltsverzeichnis (Table of contents)" xr:uid="{C27903EB-327E-487B-934D-AEB48D1DD9F6}"/>
    <hyperlink ref="B2:D2" location="Inhaltsverzeichnis!A1" display="Inhaltsverzeichnis (Table of contents)" xr:uid="{53FFB30F-EE17-410F-A1C5-9EF68F6FC85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DE4B3-92BE-43CA-86CF-8F0EF90BC475}">
  <sheetPr>
    <tabColor rgb="FFFFFF00"/>
  </sheetPr>
  <dimension ref="A1:K43"/>
  <sheetViews>
    <sheetView showGridLines="0" showRuler="0" zoomScaleNormal="100" zoomScaleSheetLayoutView="100" workbookViewId="0">
      <pane ySplit="3" topLeftCell="A4" activePane="bottomLeft" state="frozen"/>
      <selection pane="bottomLeft" activeCell="H26" sqref="H26:J26"/>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1909</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1510</v>
      </c>
      <c r="C5" s="864"/>
      <c r="D5" s="864"/>
      <c r="E5" s="864"/>
      <c r="F5" s="864"/>
      <c r="G5" s="864"/>
      <c r="H5" s="864"/>
      <c r="I5" s="864"/>
      <c r="J5" s="864"/>
    </row>
    <row r="7" spans="1:11" ht="30.75" customHeight="1" x14ac:dyDescent="0.2">
      <c r="B7" s="1239" t="s">
        <v>1265</v>
      </c>
      <c r="C7" s="1251"/>
      <c r="D7" s="1259" t="s">
        <v>1522</v>
      </c>
      <c r="E7" s="1260"/>
      <c r="F7" s="1260"/>
      <c r="G7" s="1260"/>
      <c r="H7" s="1260"/>
      <c r="I7" s="1260"/>
      <c r="J7" s="1260"/>
    </row>
    <row r="8" spans="1:11" ht="26.25" customHeight="1" x14ac:dyDescent="0.2">
      <c r="B8" s="1239" t="s">
        <v>1267</v>
      </c>
      <c r="C8" s="1251"/>
      <c r="D8" s="1258" t="s">
        <v>1523</v>
      </c>
      <c r="E8" s="1253"/>
      <c r="F8" s="1253"/>
      <c r="G8" s="1253"/>
      <c r="H8" s="1253"/>
      <c r="I8" s="1253"/>
      <c r="J8" s="1254"/>
    </row>
    <row r="9" spans="1:11" ht="28.5" customHeight="1" x14ac:dyDescent="0.2">
      <c r="B9" s="1239" t="s">
        <v>1269</v>
      </c>
      <c r="C9" s="1251"/>
      <c r="D9" s="1252" t="s">
        <v>437</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1852</v>
      </c>
      <c r="E12" s="1241"/>
      <c r="F12" s="1241"/>
      <c r="G12" s="1241"/>
      <c r="H12" s="1241"/>
      <c r="I12" s="1241"/>
      <c r="J12" s="1242"/>
    </row>
    <row r="13" spans="1:11" ht="27.75" customHeight="1" x14ac:dyDescent="0.2">
      <c r="B13" s="1239" t="s">
        <v>1272</v>
      </c>
      <c r="C13" s="1239"/>
      <c r="D13" s="1240" t="s">
        <v>1524</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1511</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1512</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24.75" customHeight="1" x14ac:dyDescent="0.2">
      <c r="B20" s="1269"/>
      <c r="C20" s="729" t="s">
        <v>1927</v>
      </c>
      <c r="D20" s="730"/>
      <c r="E20" s="730"/>
      <c r="F20" s="730"/>
      <c r="G20" s="730"/>
      <c r="H20" s="730"/>
      <c r="I20" s="730"/>
      <c r="J20" s="731"/>
      <c r="K20" s="256"/>
    </row>
    <row r="21" spans="2:11" ht="121.5" customHeight="1" x14ac:dyDescent="0.2">
      <c r="B21" s="1270"/>
      <c r="C21" s="1274" t="s">
        <v>182</v>
      </c>
      <c r="D21" s="860"/>
      <c r="E21" s="5" t="s">
        <v>66</v>
      </c>
      <c r="F21" s="692" t="s">
        <v>513</v>
      </c>
      <c r="G21" s="693"/>
      <c r="H21" s="1317" t="s">
        <v>2209</v>
      </c>
      <c r="I21" s="1317"/>
      <c r="J21" s="1317"/>
      <c r="K21" s="350"/>
    </row>
    <row r="22" spans="2:11" x14ac:dyDescent="0.2">
      <c r="C22" s="270"/>
      <c r="K22" s="350"/>
    </row>
    <row r="23" spans="2:11" ht="27.75" customHeight="1" x14ac:dyDescent="0.2">
      <c r="B23" s="1268" t="s">
        <v>1513</v>
      </c>
      <c r="C23" s="1268"/>
      <c r="D23" s="1268"/>
      <c r="E23" s="1268"/>
      <c r="F23" s="1268"/>
      <c r="G23" s="1268"/>
      <c r="H23" s="1268"/>
      <c r="I23" s="1268"/>
      <c r="J23" s="1268"/>
    </row>
    <row r="24" spans="2:11" ht="22.5" x14ac:dyDescent="0.2">
      <c r="B24" s="249"/>
      <c r="C24" s="1244" t="s">
        <v>1273</v>
      </c>
      <c r="D24" s="1245"/>
      <c r="E24" s="123" t="s">
        <v>1274</v>
      </c>
      <c r="F24" s="1244" t="s">
        <v>1275</v>
      </c>
      <c r="G24" s="1245"/>
      <c r="H24" s="1244" t="s">
        <v>1276</v>
      </c>
      <c r="I24" s="1245"/>
      <c r="J24" s="1245"/>
      <c r="K24" s="350"/>
    </row>
    <row r="25" spans="2:11" ht="29.25" customHeight="1" x14ac:dyDescent="0.2">
      <c r="B25" s="717" t="s">
        <v>1867</v>
      </c>
      <c r="C25" s="1237"/>
      <c r="D25" s="1237"/>
      <c r="E25" s="1237"/>
      <c r="F25" s="1237"/>
      <c r="G25" s="1237"/>
      <c r="H25" s="1237"/>
      <c r="I25" s="1237"/>
      <c r="J25" s="1238"/>
    </row>
    <row r="26" spans="2:11" ht="208.5" customHeight="1" x14ac:dyDescent="0.2">
      <c r="B26" s="1271"/>
      <c r="C26" s="736" t="s">
        <v>106</v>
      </c>
      <c r="D26" s="736"/>
      <c r="E26" s="5" t="s">
        <v>26</v>
      </c>
      <c r="F26" s="736" t="s">
        <v>1030</v>
      </c>
      <c r="G26" s="736"/>
      <c r="H26" s="1278" t="s">
        <v>3126</v>
      </c>
      <c r="I26" s="1279"/>
      <c r="J26" s="1279"/>
    </row>
    <row r="27" spans="2:11" ht="204.75" customHeight="1" x14ac:dyDescent="0.2">
      <c r="B27" s="1272"/>
      <c r="C27" s="736" t="s">
        <v>1534</v>
      </c>
      <c r="D27" s="736"/>
      <c r="E27" s="5" t="s">
        <v>26</v>
      </c>
      <c r="F27" s="736" t="s">
        <v>1030</v>
      </c>
      <c r="G27" s="736"/>
      <c r="H27" s="1278" t="s">
        <v>3127</v>
      </c>
      <c r="I27" s="1279"/>
      <c r="J27" s="1279"/>
    </row>
    <row r="28" spans="2:11" ht="36" customHeight="1" x14ac:dyDescent="0.2">
      <c r="B28" s="1272"/>
      <c r="C28" s="729" t="s">
        <v>1927</v>
      </c>
      <c r="D28" s="730"/>
      <c r="E28" s="730"/>
      <c r="F28" s="730"/>
      <c r="G28" s="730"/>
      <c r="H28" s="730"/>
      <c r="I28" s="730"/>
      <c r="J28" s="731"/>
    </row>
    <row r="29" spans="2:11" ht="90" customHeight="1" x14ac:dyDescent="0.2">
      <c r="B29" s="1272"/>
      <c r="C29" s="1274" t="s">
        <v>182</v>
      </c>
      <c r="D29" s="860"/>
      <c r="E29" s="5" t="s">
        <v>66</v>
      </c>
      <c r="F29" s="692" t="s">
        <v>513</v>
      </c>
      <c r="G29" s="693"/>
      <c r="H29" s="1275" t="s">
        <v>2192</v>
      </c>
      <c r="I29" s="1276"/>
      <c r="J29" s="1277"/>
    </row>
    <row r="30" spans="2:11" ht="27.75" customHeight="1" x14ac:dyDescent="0.2">
      <c r="B30" s="1272"/>
      <c r="C30" s="729" t="s">
        <v>2042</v>
      </c>
      <c r="D30" s="730"/>
      <c r="E30" s="730"/>
      <c r="F30" s="730"/>
      <c r="G30" s="730"/>
      <c r="H30" s="730"/>
      <c r="I30" s="730"/>
      <c r="J30" s="731"/>
    </row>
    <row r="31" spans="2:11" ht="129.75" customHeight="1" x14ac:dyDescent="0.2">
      <c r="B31" s="1273"/>
      <c r="C31" s="1274" t="s">
        <v>182</v>
      </c>
      <c r="D31" s="860"/>
      <c r="E31" s="5" t="s">
        <v>66</v>
      </c>
      <c r="F31" s="736" t="s">
        <v>513</v>
      </c>
      <c r="G31" s="736"/>
      <c r="H31" s="1276" t="s">
        <v>2657</v>
      </c>
      <c r="I31" s="1276"/>
      <c r="J31" s="1277"/>
    </row>
    <row r="32" spans="2:11" ht="27" customHeight="1" x14ac:dyDescent="0.2">
      <c r="B32" s="717" t="s">
        <v>1880</v>
      </c>
      <c r="C32" s="1237"/>
      <c r="D32" s="1237"/>
      <c r="E32" s="1237"/>
      <c r="F32" s="1237"/>
      <c r="G32" s="1237"/>
      <c r="H32" s="1237"/>
      <c r="I32" s="1237"/>
      <c r="J32" s="1238"/>
    </row>
    <row r="33" spans="2:10" ht="207.75" customHeight="1" x14ac:dyDescent="0.2">
      <c r="B33" s="1271"/>
      <c r="C33" s="736" t="s">
        <v>106</v>
      </c>
      <c r="D33" s="736"/>
      <c r="E33" s="5" t="s">
        <v>26</v>
      </c>
      <c r="F33" s="736" t="s">
        <v>1030</v>
      </c>
      <c r="G33" s="736"/>
      <c r="H33" s="1278" t="s">
        <v>3127</v>
      </c>
      <c r="I33" s="1279"/>
      <c r="J33" s="1279"/>
    </row>
    <row r="34" spans="2:10" ht="207" customHeight="1" x14ac:dyDescent="0.2">
      <c r="B34" s="1272"/>
      <c r="C34" s="736" t="s">
        <v>1534</v>
      </c>
      <c r="D34" s="736"/>
      <c r="E34" s="5" t="s">
        <v>26</v>
      </c>
      <c r="F34" s="736" t="s">
        <v>1030</v>
      </c>
      <c r="G34" s="736"/>
      <c r="H34" s="1278" t="s">
        <v>3126</v>
      </c>
      <c r="I34" s="1279"/>
      <c r="J34" s="1279"/>
    </row>
    <row r="35" spans="2:10" ht="28.5" customHeight="1" x14ac:dyDescent="0.2">
      <c r="B35" s="1272"/>
      <c r="C35" s="729" t="s">
        <v>1927</v>
      </c>
      <c r="D35" s="730"/>
      <c r="E35" s="730"/>
      <c r="F35" s="730"/>
      <c r="G35" s="730"/>
      <c r="H35" s="730"/>
      <c r="I35" s="730"/>
      <c r="J35" s="731"/>
    </row>
    <row r="36" spans="2:10" ht="80.25" customHeight="1" x14ac:dyDescent="0.2">
      <c r="B36" s="1272"/>
      <c r="C36" s="1274" t="s">
        <v>182</v>
      </c>
      <c r="D36" s="860"/>
      <c r="E36" s="5" t="s">
        <v>66</v>
      </c>
      <c r="F36" s="692" t="s">
        <v>513</v>
      </c>
      <c r="G36" s="693"/>
      <c r="H36" s="1275" t="s">
        <v>2192</v>
      </c>
      <c r="I36" s="1276"/>
      <c r="J36" s="1277"/>
    </row>
    <row r="37" spans="2:10" ht="30" customHeight="1" x14ac:dyDescent="0.2">
      <c r="B37" s="1272"/>
      <c r="C37" s="729" t="s">
        <v>2042</v>
      </c>
      <c r="D37" s="730"/>
      <c r="E37" s="730"/>
      <c r="F37" s="730"/>
      <c r="G37" s="730"/>
      <c r="H37" s="730"/>
      <c r="I37" s="730"/>
      <c r="J37" s="731"/>
    </row>
    <row r="38" spans="2:10" ht="128.25" customHeight="1" x14ac:dyDescent="0.2">
      <c r="B38" s="1273"/>
      <c r="C38" s="1274" t="s">
        <v>182</v>
      </c>
      <c r="D38" s="860"/>
      <c r="E38" s="5" t="s">
        <v>66</v>
      </c>
      <c r="F38" s="736" t="s">
        <v>513</v>
      </c>
      <c r="G38" s="736"/>
      <c r="H38" s="1276" t="s">
        <v>2657</v>
      </c>
      <c r="I38" s="1276"/>
      <c r="J38" s="1277"/>
    </row>
    <row r="40" spans="2:10" ht="15.75" thickBot="1" x14ac:dyDescent="0.3">
      <c r="B40" s="1261" t="s">
        <v>2222</v>
      </c>
      <c r="C40" s="1261"/>
      <c r="D40" s="1261"/>
      <c r="E40" s="1261"/>
      <c r="F40" s="1261"/>
      <c r="G40" s="1261"/>
      <c r="H40" s="1261"/>
      <c r="I40" s="1261"/>
      <c r="J40" s="1261"/>
    </row>
    <row r="41" spans="2:10" x14ac:dyDescent="0.2">
      <c r="B41" s="1262"/>
      <c r="C41" s="1262"/>
      <c r="D41" s="1262"/>
      <c r="E41" s="1262"/>
      <c r="F41" s="1262"/>
    </row>
    <row r="42" spans="2:10" ht="25.5" customHeight="1" x14ac:dyDescent="0.2">
      <c r="B42" s="738" t="s">
        <v>2223</v>
      </c>
      <c r="C42" s="1263"/>
      <c r="D42" s="1263"/>
      <c r="E42" s="1263"/>
      <c r="F42" s="1264"/>
      <c r="G42" s="738" t="s">
        <v>2224</v>
      </c>
      <c r="H42" s="1263"/>
      <c r="I42" s="1263"/>
      <c r="J42" s="1264"/>
    </row>
    <row r="43" spans="2:10" ht="84" customHeight="1" x14ac:dyDescent="0.2">
      <c r="B43" s="703" t="s">
        <v>2237</v>
      </c>
      <c r="C43" s="894"/>
      <c r="D43" s="894"/>
      <c r="E43" s="894"/>
      <c r="F43" s="894"/>
      <c r="G43" s="703" t="s">
        <v>2238</v>
      </c>
      <c r="H43" s="894"/>
      <c r="I43" s="894"/>
      <c r="J43" s="894"/>
    </row>
  </sheetData>
  <sheetProtection algorithmName="SHA-512" hashValue="jBexP+OqEfUyC2UZiKxKtNMvIGUU5jVVBrrZPlmBPEa5MFjaHHn1nGNIs8E6Bfd270uiXaIbwSncyllee/YGuA==" saltValue="7JAy43WoDAcoPsmLYXnKow==" spinCount="100000" sheet="1" formatColumns="0" formatRows="0"/>
  <mergeCells count="67">
    <mergeCell ref="B32:J32"/>
    <mergeCell ref="B33:B38"/>
    <mergeCell ref="C33:D33"/>
    <mergeCell ref="F33:G33"/>
    <mergeCell ref="H33:J33"/>
    <mergeCell ref="C37:J37"/>
    <mergeCell ref="C38:D38"/>
    <mergeCell ref="F38:G38"/>
    <mergeCell ref="H38:J38"/>
    <mergeCell ref="C34:D34"/>
    <mergeCell ref="F34:G34"/>
    <mergeCell ref="H34:J34"/>
    <mergeCell ref="C35:J35"/>
    <mergeCell ref="C36:D36"/>
    <mergeCell ref="F36:G36"/>
    <mergeCell ref="H36:J36"/>
    <mergeCell ref="B26:B31"/>
    <mergeCell ref="C27:D27"/>
    <mergeCell ref="F27:G27"/>
    <mergeCell ref="H27:J27"/>
    <mergeCell ref="C28:J28"/>
    <mergeCell ref="C29:D29"/>
    <mergeCell ref="F29:G29"/>
    <mergeCell ref="H29:J29"/>
    <mergeCell ref="C30:J30"/>
    <mergeCell ref="C31:D31"/>
    <mergeCell ref="F31:G31"/>
    <mergeCell ref="H31:J31"/>
    <mergeCell ref="C26:D26"/>
    <mergeCell ref="F26:G26"/>
    <mergeCell ref="H26:J26"/>
    <mergeCell ref="B25:J25"/>
    <mergeCell ref="B13:C13"/>
    <mergeCell ref="D13:J13"/>
    <mergeCell ref="B16:J16"/>
    <mergeCell ref="B18:J18"/>
    <mergeCell ref="C19:D19"/>
    <mergeCell ref="F19:G19"/>
    <mergeCell ref="H19:J19"/>
    <mergeCell ref="B23:J23"/>
    <mergeCell ref="C24:D24"/>
    <mergeCell ref="F24:G24"/>
    <mergeCell ref="H24:J24"/>
    <mergeCell ref="C21:D21"/>
    <mergeCell ref="F21:G21"/>
    <mergeCell ref="H21:J21"/>
    <mergeCell ref="C20:J20"/>
    <mergeCell ref="B20:B21"/>
    <mergeCell ref="B8:C8"/>
    <mergeCell ref="D8:J8"/>
    <mergeCell ref="B1:F1"/>
    <mergeCell ref="B2:D2"/>
    <mergeCell ref="B5:J5"/>
    <mergeCell ref="B7:C7"/>
    <mergeCell ref="D7:J7"/>
    <mergeCell ref="B9:C9"/>
    <mergeCell ref="D9:J9"/>
    <mergeCell ref="B10:C10"/>
    <mergeCell ref="D10:J10"/>
    <mergeCell ref="B12:C12"/>
    <mergeCell ref="D12:J12"/>
    <mergeCell ref="B40:J40"/>
    <mergeCell ref="B41:F41"/>
    <mergeCell ref="B42:F42"/>
    <mergeCell ref="G42:J42"/>
    <mergeCell ref="B43:F43"/>
    <mergeCell ref="G43:J43"/>
  </mergeCells>
  <hyperlinks>
    <hyperlink ref="B2" location="Inhaltsverzeichnis!A1" display="zurück zum Inhaltsverzeichnis" xr:uid="{0D94951F-4854-413E-B0A4-A2CD044EC86C}"/>
    <hyperlink ref="B2:C2" location="Inhaltsverzeichnis!A1" display="Inhaltsverzeichnis (Table of contents)" xr:uid="{EF9B4CC2-38BC-4FF0-B30F-E714F89A717D}"/>
    <hyperlink ref="B2:D2" location="Inhaltsverzeichnis!A1" display="Inhaltsverzeichnis (Table of contents)" xr:uid="{82135CC4-0CD3-48DB-AC08-AB273DA0378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26D3-00B1-4F34-A12A-FDA2CD2AD3B3}">
  <dimension ref="A1:K18"/>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12" t="s">
        <v>1910</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1520</v>
      </c>
      <c r="C5" s="864"/>
      <c r="D5" s="864"/>
      <c r="E5" s="864"/>
      <c r="F5" s="864"/>
      <c r="G5" s="864"/>
      <c r="H5" s="864"/>
      <c r="I5" s="864"/>
      <c r="J5" s="864"/>
    </row>
    <row r="7" spans="1:11" ht="30.75" customHeight="1" x14ac:dyDescent="0.2">
      <c r="B7" s="1239" t="s">
        <v>1265</v>
      </c>
      <c r="C7" s="1251"/>
      <c r="D7" s="1259" t="s">
        <v>1525</v>
      </c>
      <c r="E7" s="1260"/>
      <c r="F7" s="1260"/>
      <c r="G7" s="1260"/>
      <c r="H7" s="1260"/>
      <c r="I7" s="1260"/>
      <c r="J7" s="1260"/>
    </row>
    <row r="8" spans="1:11" ht="26.25" customHeight="1" x14ac:dyDescent="0.2">
      <c r="B8" s="1239" t="s">
        <v>1267</v>
      </c>
      <c r="C8" s="1251"/>
      <c r="D8" s="1258" t="s">
        <v>1526</v>
      </c>
      <c r="E8" s="1253"/>
      <c r="F8" s="1253"/>
      <c r="G8" s="1253"/>
      <c r="H8" s="1253"/>
      <c r="I8" s="1253"/>
      <c r="J8" s="1254"/>
    </row>
    <row r="9" spans="1:11" ht="28.5" customHeight="1" x14ac:dyDescent="0.2">
      <c r="B9" s="1239" t="s">
        <v>1269</v>
      </c>
      <c r="C9" s="1251"/>
      <c r="D9" s="1252" t="s">
        <v>438</v>
      </c>
      <c r="E9" s="1253"/>
      <c r="F9" s="1253"/>
      <c r="G9" s="1253"/>
      <c r="H9" s="1253"/>
      <c r="I9" s="1253"/>
      <c r="J9" s="1254"/>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1527</v>
      </c>
      <c r="E12" s="1241"/>
      <c r="F12" s="1241"/>
      <c r="G12" s="1241"/>
      <c r="H12" s="1241"/>
      <c r="I12" s="1241"/>
      <c r="J12" s="1242"/>
    </row>
    <row r="13" spans="1:11" ht="27.75" customHeight="1" x14ac:dyDescent="0.2">
      <c r="B13" s="1239" t="s">
        <v>1272</v>
      </c>
      <c r="C13" s="1239"/>
      <c r="D13" s="1240" t="s">
        <v>1849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1521</v>
      </c>
      <c r="C16" s="864"/>
      <c r="D16" s="864"/>
      <c r="E16" s="864"/>
      <c r="F16" s="864"/>
      <c r="G16" s="864"/>
      <c r="H16" s="864"/>
      <c r="I16" s="864"/>
      <c r="J16" s="864"/>
    </row>
    <row r="17" spans="2:10" ht="15" x14ac:dyDescent="0.25">
      <c r="B17" s="103"/>
      <c r="C17" s="103"/>
      <c r="D17" s="103"/>
      <c r="E17" s="103"/>
      <c r="F17" s="103"/>
      <c r="G17" s="103"/>
      <c r="H17" s="103"/>
      <c r="I17" s="103"/>
      <c r="J17" s="103"/>
    </row>
    <row r="18" spans="2:10" ht="29.25" customHeight="1" x14ac:dyDescent="0.2">
      <c r="B18" s="1307" t="s">
        <v>1870</v>
      </c>
      <c r="C18" s="1307"/>
      <c r="D18" s="1307"/>
      <c r="E18" s="1307"/>
      <c r="F18" s="1307"/>
      <c r="G18" s="1307"/>
      <c r="H18" s="1307"/>
      <c r="I18" s="1307"/>
      <c r="J18" s="1307"/>
    </row>
  </sheetData>
  <sheetProtection algorithmName="SHA-512" hashValue="Z/zjT8gYaV+X7gPxiJeGciqntgQAWHJZMzmgNGI6XXy3oJicFevaRmJ2aOqNgjymImORCmmKOh1LL6MZL+9+Xw==" saltValue="QjY2lWCNa2xhk5KmbC+Mbw==" spinCount="100000" sheet="1" objects="1" scenarios="1" formatColumns="0" formatRows="0"/>
  <mergeCells count="17">
    <mergeCell ref="B13:C13"/>
    <mergeCell ref="D13:J13"/>
    <mergeCell ref="B16:J16"/>
    <mergeCell ref="B18:J18"/>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24800264-EC25-437F-A032-5A202F4AF6CC}"/>
    <hyperlink ref="B2:C2" location="Inhaltsverzeichnis!A1" display="Inhaltsverzeichnis (Table of contents)" xr:uid="{DDD8A74A-AC7E-433A-B9CB-9C57F1AE5FBD}"/>
    <hyperlink ref="B2:D2" location="Inhaltsverzeichnis!A1" display="Inhaltsverzeichnis (Table of contents)" xr:uid="{91AE01A9-F92E-48D9-A3EC-7ABBCA9EB6C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9482A-BC2F-4418-A07B-303B5FE852DA}">
  <dimension ref="A1:L37"/>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6.140625" style="93" customWidth="1"/>
    <col min="8" max="9" width="9" style="93"/>
    <col min="10" max="10" width="11.28515625" style="93" customWidth="1"/>
    <col min="11" max="11" width="9" style="93"/>
    <col min="12" max="12" width="27.28515625" style="93" customWidth="1"/>
    <col min="13" max="16384" width="9" style="93"/>
  </cols>
  <sheetData>
    <row r="1" spans="1:11" ht="36" customHeight="1" x14ac:dyDescent="0.25">
      <c r="B1" s="812" t="s">
        <v>1911</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1912</v>
      </c>
      <c r="C5" s="864"/>
      <c r="D5" s="864"/>
      <c r="E5" s="864"/>
      <c r="F5" s="864"/>
      <c r="G5" s="864"/>
      <c r="H5" s="864"/>
      <c r="I5" s="864"/>
      <c r="J5" s="864"/>
    </row>
    <row r="7" spans="1:11" ht="30.75" customHeight="1" x14ac:dyDescent="0.2">
      <c r="B7" s="1239" t="s">
        <v>1265</v>
      </c>
      <c r="C7" s="1251"/>
      <c r="D7" s="1259" t="s">
        <v>1528</v>
      </c>
      <c r="E7" s="1260"/>
      <c r="F7" s="1260"/>
      <c r="G7" s="1260"/>
      <c r="H7" s="1260"/>
      <c r="I7" s="1260"/>
      <c r="J7" s="1260"/>
    </row>
    <row r="8" spans="1:11" ht="26.25" customHeight="1" x14ac:dyDescent="0.2">
      <c r="B8" s="1239" t="s">
        <v>1267</v>
      </c>
      <c r="C8" s="1251"/>
      <c r="D8" s="1258" t="s">
        <v>1529</v>
      </c>
      <c r="E8" s="1253"/>
      <c r="F8" s="1253"/>
      <c r="G8" s="1253"/>
      <c r="H8" s="1253"/>
      <c r="I8" s="1253"/>
      <c r="J8" s="1254"/>
    </row>
    <row r="9" spans="1:11" ht="28.5" customHeight="1" x14ac:dyDescent="0.2">
      <c r="B9" s="1239" t="s">
        <v>1269</v>
      </c>
      <c r="C9" s="1251"/>
      <c r="D9" s="1252" t="s">
        <v>947</v>
      </c>
      <c r="E9" s="1253"/>
      <c r="F9" s="1253"/>
      <c r="G9" s="1253"/>
      <c r="H9" s="1253"/>
      <c r="I9" s="1253"/>
      <c r="J9" s="1254"/>
    </row>
    <row r="10" spans="1:11" ht="27.75" customHeight="1" x14ac:dyDescent="0.2">
      <c r="B10" s="1239" t="s">
        <v>1270</v>
      </c>
      <c r="C10" s="1251"/>
      <c r="D10" s="1255" t="s">
        <v>436</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1530</v>
      </c>
      <c r="E12" s="1241"/>
      <c r="F12" s="1241"/>
      <c r="G12" s="1241"/>
      <c r="H12" s="1241"/>
      <c r="I12" s="1241"/>
      <c r="J12" s="1242"/>
    </row>
    <row r="13" spans="1:11" ht="27.75" customHeight="1" x14ac:dyDescent="0.2">
      <c r="B13" s="1239" t="s">
        <v>1272</v>
      </c>
      <c r="C13" s="1239"/>
      <c r="D13" s="1240" t="s">
        <v>1519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1913</v>
      </c>
      <c r="C16" s="864"/>
      <c r="D16" s="864"/>
      <c r="E16" s="864"/>
      <c r="F16" s="864"/>
      <c r="G16" s="864"/>
      <c r="H16" s="864"/>
      <c r="I16" s="864"/>
      <c r="J16" s="864"/>
    </row>
    <row r="17" spans="2:12" ht="15" x14ac:dyDescent="0.25">
      <c r="B17" s="103"/>
      <c r="C17" s="103"/>
      <c r="D17" s="103"/>
      <c r="E17" s="103"/>
      <c r="F17" s="103"/>
      <c r="G17" s="103"/>
      <c r="H17" s="103"/>
      <c r="I17" s="103"/>
      <c r="J17" s="103"/>
    </row>
    <row r="18" spans="2:12" ht="27.75" customHeight="1" x14ac:dyDescent="0.2">
      <c r="B18" s="1243" t="s">
        <v>1914</v>
      </c>
      <c r="C18" s="1243"/>
      <c r="D18" s="1243"/>
      <c r="E18" s="1243"/>
      <c r="F18" s="1243"/>
      <c r="G18" s="1243"/>
      <c r="H18" s="1243"/>
      <c r="I18" s="1243"/>
      <c r="J18" s="1243"/>
    </row>
    <row r="19" spans="2:12" ht="22.5" x14ac:dyDescent="0.2">
      <c r="B19" s="249"/>
      <c r="C19" s="1244" t="s">
        <v>1273</v>
      </c>
      <c r="D19" s="1245"/>
      <c r="E19" s="123" t="s">
        <v>1274</v>
      </c>
      <c r="F19" s="1244" t="s">
        <v>1275</v>
      </c>
      <c r="G19" s="1245"/>
      <c r="H19" s="1244" t="s">
        <v>1276</v>
      </c>
      <c r="I19" s="1245"/>
      <c r="J19" s="1245"/>
      <c r="K19" s="350"/>
    </row>
    <row r="20" spans="2:12" ht="28.5" customHeight="1" x14ac:dyDescent="0.2">
      <c r="B20" s="1269"/>
      <c r="C20" s="1247" t="s">
        <v>2136</v>
      </c>
      <c r="D20" s="1248"/>
      <c r="E20" s="1248"/>
      <c r="F20" s="1248"/>
      <c r="G20" s="1248"/>
      <c r="H20" s="1248"/>
      <c r="I20" s="1248"/>
      <c r="J20" s="1249"/>
      <c r="K20" s="350"/>
    </row>
    <row r="21" spans="2:12" ht="28.9" customHeight="1" x14ac:dyDescent="0.2">
      <c r="B21" s="1280"/>
      <c r="C21" s="750" t="s">
        <v>430</v>
      </c>
      <c r="D21" s="752"/>
      <c r="E21" s="42" t="s">
        <v>17</v>
      </c>
      <c r="F21" s="1232" t="s">
        <v>440</v>
      </c>
      <c r="G21" s="1233"/>
      <c r="H21" s="692" t="s">
        <v>440</v>
      </c>
      <c r="I21" s="693"/>
      <c r="J21" s="694"/>
      <c r="K21" s="350"/>
      <c r="L21" s="331"/>
    </row>
    <row r="22" spans="2:12" ht="90" customHeight="1" x14ac:dyDescent="0.2">
      <c r="B22" s="1270"/>
      <c r="C22" s="736" t="s">
        <v>187</v>
      </c>
      <c r="D22" s="736"/>
      <c r="E22" s="39" t="s">
        <v>26</v>
      </c>
      <c r="F22" s="736" t="s">
        <v>188</v>
      </c>
      <c r="G22" s="736"/>
      <c r="H22" s="750" t="s">
        <v>2036</v>
      </c>
      <c r="I22" s="1318"/>
      <c r="J22" s="1314"/>
      <c r="K22" s="350"/>
      <c r="L22" s="331"/>
    </row>
    <row r="23" spans="2:12" ht="28.5" customHeight="1" x14ac:dyDescent="0.2">
      <c r="B23" s="1269"/>
      <c r="C23" s="1247" t="s">
        <v>2196</v>
      </c>
      <c r="D23" s="1248"/>
      <c r="E23" s="1248"/>
      <c r="F23" s="1248"/>
      <c r="G23" s="1248"/>
      <c r="H23" s="1248"/>
      <c r="I23" s="1248"/>
      <c r="J23" s="1249"/>
      <c r="K23" s="350"/>
      <c r="L23" s="331"/>
    </row>
    <row r="24" spans="2:12" ht="28.9" customHeight="1" x14ac:dyDescent="0.2">
      <c r="B24" s="1280"/>
      <c r="C24" s="750" t="s">
        <v>430</v>
      </c>
      <c r="D24" s="752"/>
      <c r="E24" s="42" t="s">
        <v>17</v>
      </c>
      <c r="F24" s="1232" t="s">
        <v>440</v>
      </c>
      <c r="G24" s="1233"/>
      <c r="H24" s="692" t="s">
        <v>440</v>
      </c>
      <c r="I24" s="693"/>
      <c r="J24" s="694"/>
      <c r="L24" s="331"/>
    </row>
    <row r="25" spans="2:12" ht="81.75" customHeight="1" x14ac:dyDescent="0.2">
      <c r="B25" s="1270"/>
      <c r="C25" s="736" t="s">
        <v>177</v>
      </c>
      <c r="D25" s="736"/>
      <c r="E25" s="37" t="s">
        <v>26</v>
      </c>
      <c r="F25" s="736" t="s">
        <v>178</v>
      </c>
      <c r="G25" s="736"/>
      <c r="H25" s="1319" t="s">
        <v>1543</v>
      </c>
      <c r="I25" s="1320"/>
      <c r="J25" s="1321"/>
      <c r="K25" s="350"/>
    </row>
    <row r="26" spans="2:12" ht="32.25" customHeight="1" x14ac:dyDescent="0.2">
      <c r="B26" s="383"/>
      <c r="C26" s="703" t="s">
        <v>2135</v>
      </c>
      <c r="D26" s="703"/>
      <c r="E26" s="703"/>
      <c r="F26" s="703"/>
      <c r="G26" s="703"/>
      <c r="H26" s="703"/>
      <c r="I26" s="703"/>
      <c r="J26" s="703"/>
      <c r="K26" s="350"/>
    </row>
    <row r="27" spans="2:12" x14ac:dyDescent="0.2">
      <c r="C27" s="330"/>
      <c r="D27" s="330"/>
      <c r="E27" s="330"/>
      <c r="F27" s="330"/>
      <c r="G27" s="330"/>
      <c r="H27" s="330"/>
      <c r="I27" s="330"/>
      <c r="J27" s="330"/>
    </row>
    <row r="28" spans="2:12" ht="27.75" customHeight="1" x14ac:dyDescent="0.2">
      <c r="B28" s="1268" t="s">
        <v>1915</v>
      </c>
      <c r="C28" s="1268"/>
      <c r="D28" s="1268"/>
      <c r="E28" s="1268"/>
      <c r="F28" s="1268"/>
      <c r="G28" s="1268"/>
      <c r="H28" s="1268"/>
      <c r="I28" s="1268"/>
      <c r="J28" s="1268"/>
    </row>
    <row r="29" spans="2:12" ht="22.5" x14ac:dyDescent="0.2">
      <c r="B29" s="249"/>
      <c r="C29" s="1244" t="s">
        <v>1273</v>
      </c>
      <c r="D29" s="1245"/>
      <c r="E29" s="123" t="s">
        <v>1274</v>
      </c>
      <c r="F29" s="1244" t="s">
        <v>1275</v>
      </c>
      <c r="G29" s="1245"/>
      <c r="H29" s="1244" t="s">
        <v>1276</v>
      </c>
      <c r="I29" s="1245"/>
      <c r="J29" s="1245"/>
      <c r="K29" s="256"/>
    </row>
    <row r="30" spans="2:12" ht="27" customHeight="1" x14ac:dyDescent="0.2">
      <c r="B30" s="1315" t="s">
        <v>1540</v>
      </c>
      <c r="C30" s="1237"/>
      <c r="D30" s="1237"/>
      <c r="E30" s="1237"/>
      <c r="F30" s="1237"/>
      <c r="G30" s="1237"/>
      <c r="H30" s="1237"/>
      <c r="I30" s="1237"/>
      <c r="J30" s="1238"/>
      <c r="K30" s="256"/>
    </row>
    <row r="34" spans="4:4" x14ac:dyDescent="0.2">
      <c r="D34" s="387"/>
    </row>
    <row r="35" spans="4:4" x14ac:dyDescent="0.2">
      <c r="D35" s="387"/>
    </row>
    <row r="36" spans="4:4" x14ac:dyDescent="0.2">
      <c r="D36" s="387"/>
    </row>
    <row r="37" spans="4:4" x14ac:dyDescent="0.2">
      <c r="D37" s="387"/>
    </row>
  </sheetData>
  <sheetProtection algorithmName="SHA-512" hashValue="o9gL1nbJ+H3g+9pHQGf3eoEeqTDgEZS1f5TmoXElWrZmUR8/6DmgoKhCFxUj34XVciLFpHYzjGzK9ro/UftSKg==" saltValue="PD5NsNRzEu55qDKLhI2H/w==" spinCount="100000" sheet="1" objects="1" scenarios="1" formatColumns="0" formatRows="0"/>
  <mergeCells count="42">
    <mergeCell ref="B30:J30"/>
    <mergeCell ref="B28:J28"/>
    <mergeCell ref="C29:D29"/>
    <mergeCell ref="F29:G29"/>
    <mergeCell ref="H29:J29"/>
    <mergeCell ref="B8:C8"/>
    <mergeCell ref="D8:J8"/>
    <mergeCell ref="B1:F1"/>
    <mergeCell ref="B2:D2"/>
    <mergeCell ref="B5:J5"/>
    <mergeCell ref="B7:C7"/>
    <mergeCell ref="D7:J7"/>
    <mergeCell ref="B13:C13"/>
    <mergeCell ref="D13:J13"/>
    <mergeCell ref="B16:J16"/>
    <mergeCell ref="B18:J18"/>
    <mergeCell ref="C19:D19"/>
    <mergeCell ref="F19:G19"/>
    <mergeCell ref="H19:J19"/>
    <mergeCell ref="B9:C9"/>
    <mergeCell ref="D9:J9"/>
    <mergeCell ref="B10:C10"/>
    <mergeCell ref="D10:J10"/>
    <mergeCell ref="B12:C12"/>
    <mergeCell ref="D12:J12"/>
    <mergeCell ref="C26:J26"/>
    <mergeCell ref="C23:J23"/>
    <mergeCell ref="C22:D22"/>
    <mergeCell ref="F22:G22"/>
    <mergeCell ref="H22:J22"/>
    <mergeCell ref="C25:D25"/>
    <mergeCell ref="F25:G25"/>
    <mergeCell ref="H25:J25"/>
    <mergeCell ref="F24:G24"/>
    <mergeCell ref="H24:J24"/>
    <mergeCell ref="C21:D21"/>
    <mergeCell ref="F21:G21"/>
    <mergeCell ref="H21:J21"/>
    <mergeCell ref="B20:B22"/>
    <mergeCell ref="B23:B25"/>
    <mergeCell ref="C24:D24"/>
    <mergeCell ref="C20:J20"/>
  </mergeCells>
  <hyperlinks>
    <hyperlink ref="B2" location="Inhaltsverzeichnis!A1" display="zurück zum Inhaltsverzeichnis" xr:uid="{5356CA6D-EB76-445B-B02F-19BA54DA5582}"/>
    <hyperlink ref="B2:C2" location="Inhaltsverzeichnis!A1" display="Inhaltsverzeichnis (Table of contents)" xr:uid="{7DC9304F-2137-4AA9-9739-78A730DC4540}"/>
    <hyperlink ref="B2:D2" location="Inhaltsverzeichnis!A1" display="Inhaltsverzeichnis (Table of contents)" xr:uid="{0F1C0BA4-4A3A-48E3-92AE-D1F1CF32815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E63F7-1942-4CD7-A5CF-88E97AA8B9C9}">
  <dimension ref="A1:K39"/>
  <sheetViews>
    <sheetView showGridLines="0" showRuler="0" zoomScaleNormal="100" zoomScaleSheetLayoutView="100" workbookViewId="0">
      <pane ySplit="3" topLeftCell="A4" activePane="bottomLeft" state="frozen"/>
      <selection pane="bottomLeft"/>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835" t="s">
        <v>2098</v>
      </c>
      <c r="C1" s="835"/>
      <c r="D1" s="835"/>
      <c r="E1" s="835"/>
      <c r="F1" s="835"/>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1919</v>
      </c>
      <c r="C5" s="864"/>
      <c r="D5" s="864"/>
      <c r="E5" s="864"/>
      <c r="F5" s="864"/>
      <c r="G5" s="864"/>
      <c r="H5" s="864"/>
      <c r="I5" s="864"/>
      <c r="J5" s="864"/>
    </row>
    <row r="7" spans="1:11" ht="30.75" customHeight="1" x14ac:dyDescent="0.2">
      <c r="B7" s="1239" t="s">
        <v>1265</v>
      </c>
      <c r="C7" s="1251"/>
      <c r="D7" s="1325" t="s">
        <v>2096</v>
      </c>
      <c r="E7" s="1326"/>
      <c r="F7" s="1326"/>
      <c r="G7" s="1326"/>
      <c r="H7" s="1326"/>
      <c r="I7" s="1326"/>
      <c r="J7" s="1326"/>
    </row>
    <row r="8" spans="1:11" ht="48" customHeight="1" x14ac:dyDescent="0.2">
      <c r="B8" s="1239" t="s">
        <v>1267</v>
      </c>
      <c r="C8" s="1251"/>
      <c r="D8" s="1322" t="s">
        <v>2097</v>
      </c>
      <c r="E8" s="1323"/>
      <c r="F8" s="1323"/>
      <c r="G8" s="1323"/>
      <c r="H8" s="1323"/>
      <c r="I8" s="1323"/>
      <c r="J8" s="1324"/>
    </row>
    <row r="9" spans="1:11" ht="28.5" customHeight="1" x14ac:dyDescent="0.2">
      <c r="B9" s="1239" t="s">
        <v>1269</v>
      </c>
      <c r="C9" s="1251"/>
      <c r="D9" s="1327" t="s">
        <v>438</v>
      </c>
      <c r="E9" s="1323"/>
      <c r="F9" s="1323"/>
      <c r="G9" s="1323"/>
      <c r="H9" s="1323"/>
      <c r="I9" s="1323"/>
      <c r="J9" s="1324"/>
    </row>
    <row r="10" spans="1:11" ht="27.75" customHeight="1" x14ac:dyDescent="0.2">
      <c r="B10" s="1239" t="s">
        <v>1270</v>
      </c>
      <c r="C10" s="1251"/>
      <c r="D10" s="1328" t="s">
        <v>10</v>
      </c>
      <c r="E10" s="1329"/>
      <c r="F10" s="1329"/>
      <c r="G10" s="1329"/>
      <c r="H10" s="1329"/>
      <c r="I10" s="1329"/>
      <c r="J10" s="1330"/>
    </row>
    <row r="11" spans="1:11" x14ac:dyDescent="0.2">
      <c r="B11" s="322"/>
      <c r="C11" s="323"/>
      <c r="D11" s="352"/>
      <c r="E11" s="352"/>
      <c r="F11" s="352"/>
      <c r="G11" s="352"/>
      <c r="H11" s="270"/>
      <c r="I11" s="270"/>
      <c r="J11" s="270"/>
    </row>
    <row r="12" spans="1:11" ht="35.25" customHeight="1" x14ac:dyDescent="0.2">
      <c r="B12" s="1239" t="s">
        <v>1271</v>
      </c>
      <c r="C12" s="1239"/>
      <c r="D12" s="1284" t="s">
        <v>2766</v>
      </c>
      <c r="E12" s="1303"/>
      <c r="F12" s="1303"/>
      <c r="G12" s="1303"/>
      <c r="H12" s="1303"/>
      <c r="I12" s="1303"/>
      <c r="J12" s="1304"/>
    </row>
    <row r="13" spans="1:11" ht="42" customHeight="1" x14ac:dyDescent="0.2">
      <c r="B13" s="1239" t="s">
        <v>1272</v>
      </c>
      <c r="C13" s="1239"/>
      <c r="D13" s="1284" t="s">
        <v>2767</v>
      </c>
      <c r="E13" s="1303"/>
      <c r="F13" s="1303"/>
      <c r="G13" s="1303"/>
      <c r="H13" s="1303"/>
      <c r="I13" s="1303"/>
      <c r="J13" s="1304"/>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1918</v>
      </c>
      <c r="C16" s="864"/>
      <c r="D16" s="864"/>
      <c r="E16" s="864"/>
      <c r="F16" s="864"/>
      <c r="G16" s="864"/>
      <c r="H16" s="864"/>
      <c r="I16" s="864"/>
      <c r="J16" s="864"/>
    </row>
    <row r="17" spans="2:11" ht="15" x14ac:dyDescent="0.25">
      <c r="B17" s="103"/>
      <c r="C17" s="103"/>
      <c r="D17" s="103"/>
      <c r="E17" s="103"/>
      <c r="F17" s="103"/>
      <c r="G17" s="103"/>
      <c r="H17" s="103"/>
      <c r="I17" s="103"/>
      <c r="J17" s="103"/>
    </row>
    <row r="18" spans="2:11" ht="27.75" customHeight="1" x14ac:dyDescent="0.2">
      <c r="B18" s="1243" t="s">
        <v>1917</v>
      </c>
      <c r="C18" s="1243"/>
      <c r="D18" s="1243"/>
      <c r="E18" s="1243"/>
      <c r="F18" s="1243"/>
      <c r="G18" s="1243"/>
      <c r="H18" s="1243"/>
      <c r="I18" s="1243"/>
      <c r="J18" s="1243"/>
    </row>
    <row r="19" spans="2:11" ht="22.5" x14ac:dyDescent="0.2">
      <c r="B19" s="249"/>
      <c r="C19" s="1244" t="s">
        <v>1273</v>
      </c>
      <c r="D19" s="1245"/>
      <c r="E19" s="123" t="s">
        <v>1274</v>
      </c>
      <c r="F19" s="1244" t="s">
        <v>1275</v>
      </c>
      <c r="G19" s="1245"/>
      <c r="H19" s="1244" t="s">
        <v>1276</v>
      </c>
      <c r="I19" s="1245"/>
      <c r="J19" s="1245"/>
      <c r="K19" s="256"/>
    </row>
    <row r="20" spans="2:11" ht="32.25" customHeight="1" x14ac:dyDescent="0.2">
      <c r="B20" s="353"/>
      <c r="C20" s="736" t="s">
        <v>1818</v>
      </c>
      <c r="D20" s="736"/>
      <c r="E20" s="5" t="s">
        <v>26</v>
      </c>
      <c r="F20" s="1250" t="s">
        <v>60</v>
      </c>
      <c r="G20" s="1250"/>
      <c r="H20" s="1250" t="s">
        <v>1536</v>
      </c>
      <c r="I20" s="1250"/>
      <c r="J20" s="1250"/>
    </row>
    <row r="21" spans="2:11" x14ac:dyDescent="0.2">
      <c r="C21" s="270"/>
    </row>
    <row r="22" spans="2:11" ht="27.75" customHeight="1" x14ac:dyDescent="0.2">
      <c r="B22" s="1268" t="s">
        <v>1916</v>
      </c>
      <c r="C22" s="1268"/>
      <c r="D22" s="1268"/>
      <c r="E22" s="1268"/>
      <c r="F22" s="1268"/>
      <c r="G22" s="1268"/>
      <c r="H22" s="1268"/>
      <c r="I22" s="1268"/>
      <c r="J22" s="1268"/>
    </row>
    <row r="23" spans="2:11" ht="22.5" x14ac:dyDescent="0.2">
      <c r="B23" s="249"/>
      <c r="C23" s="1244" t="s">
        <v>1273</v>
      </c>
      <c r="D23" s="1245"/>
      <c r="E23" s="123" t="s">
        <v>1274</v>
      </c>
      <c r="F23" s="1244" t="s">
        <v>1275</v>
      </c>
      <c r="G23" s="1245"/>
      <c r="H23" s="1244" t="s">
        <v>1276</v>
      </c>
      <c r="I23" s="1245"/>
      <c r="J23" s="1245"/>
      <c r="K23" s="256"/>
    </row>
    <row r="24" spans="2:11" ht="31.5" customHeight="1" x14ac:dyDescent="0.2">
      <c r="B24" s="717" t="s">
        <v>1926</v>
      </c>
      <c r="C24" s="1237"/>
      <c r="D24" s="1237"/>
      <c r="E24" s="1237"/>
      <c r="F24" s="1237"/>
      <c r="G24" s="1237"/>
      <c r="H24" s="1237"/>
      <c r="I24" s="1237"/>
      <c r="J24" s="1238"/>
      <c r="K24" s="256"/>
    </row>
    <row r="25" spans="2:11" ht="213" customHeight="1" x14ac:dyDescent="0.2"/>
    <row r="27" spans="2:11" ht="168.75" customHeight="1" x14ac:dyDescent="0.2"/>
    <row r="29" spans="2:11" ht="32.25" customHeight="1" x14ac:dyDescent="0.2"/>
    <row r="30" spans="2:11" ht="177.75" customHeight="1" x14ac:dyDescent="0.2"/>
    <row r="31" spans="2:11" ht="67.5" customHeight="1" x14ac:dyDescent="0.2"/>
    <row r="33" ht="210.75" customHeight="1" x14ac:dyDescent="0.2"/>
    <row r="35" ht="174" customHeight="1" x14ac:dyDescent="0.2"/>
    <row r="37" ht="32.25" customHeight="1" x14ac:dyDescent="0.2"/>
    <row r="38" ht="177.75" customHeight="1" x14ac:dyDescent="0.2"/>
    <row r="39" ht="67.5" customHeight="1" x14ac:dyDescent="0.2"/>
  </sheetData>
  <sheetProtection algorithmName="SHA-512" hashValue="nb8ks5L+tNY1rDdN5iI8Atg9W/uD8PRcv3rn84HxN+gL95M1FW+zglyLXUnbd4yBioUjU/EvyYkO7aG0FUJBEA==" saltValue="CcFpntGu1ROO7WQt5sR6bQ==" spinCount="100000" sheet="1" objects="1" scenarios="1" formatColumns="0" formatRows="0"/>
  <mergeCells count="28">
    <mergeCell ref="B22:J22"/>
    <mergeCell ref="C23:D23"/>
    <mergeCell ref="F23:G23"/>
    <mergeCell ref="H23:J23"/>
    <mergeCell ref="B24:J24"/>
    <mergeCell ref="C20:D20"/>
    <mergeCell ref="F20:G20"/>
    <mergeCell ref="H20:J20"/>
    <mergeCell ref="B13:C13"/>
    <mergeCell ref="D13:J13"/>
    <mergeCell ref="B16:J16"/>
    <mergeCell ref="B18:J18"/>
    <mergeCell ref="C19:D19"/>
    <mergeCell ref="F19:G19"/>
    <mergeCell ref="H19:J19"/>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0A638A93-1ECB-4D7E-AEF2-F627656EC570}"/>
    <hyperlink ref="B2:C2" location="Inhaltsverzeichnis!A1" display="Inhaltsverzeichnis (Table of contents)" xr:uid="{B8F528CF-FCAE-48CB-99B0-E4A3A2068150}"/>
    <hyperlink ref="B2:D2" location="Inhaltsverzeichnis!A1" display="Inhaltsverzeichnis (Table of contents)" xr:uid="{98A13EEA-D2A6-4B4C-9D96-442FE9A5AC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93FC2-929D-4924-B8FE-C029B282CCCE}">
  <dimension ref="A1:U261"/>
  <sheetViews>
    <sheetView showGridLines="0" zoomScaleNormal="100" workbookViewId="0">
      <pane ySplit="2" topLeftCell="A3" activePane="bottomLeft" state="frozen"/>
      <selection pane="bottomLeft" activeCell="B2" sqref="B2:H2"/>
    </sheetView>
  </sheetViews>
  <sheetFormatPr baseColWidth="10" defaultColWidth="11.5703125" defaultRowHeight="15" x14ac:dyDescent="0.25"/>
  <cols>
    <col min="1" max="1" width="3.5703125" style="47" customWidth="1"/>
    <col min="2" max="2" width="1.5703125" style="47" customWidth="1"/>
    <col min="3" max="3" width="27" style="47" customWidth="1"/>
    <col min="4" max="4" width="22.28515625" style="47" customWidth="1"/>
    <col min="5" max="5" width="32" style="47" customWidth="1"/>
    <col min="6" max="6" width="3.85546875" style="47" customWidth="1"/>
    <col min="7" max="7" width="26" style="47" customWidth="1"/>
    <col min="8" max="8" width="35.7109375" style="47" customWidth="1"/>
    <col min="9" max="9" width="1.5703125" style="47" customWidth="1"/>
    <col min="10" max="10" width="8.7109375" style="47" customWidth="1"/>
    <col min="11" max="11" width="1.5703125" customWidth="1"/>
    <col min="12" max="12" width="30.28515625" customWidth="1"/>
    <col min="13" max="13" width="22.28515625" customWidth="1"/>
    <col min="14" max="14" width="29.7109375" customWidth="1"/>
    <col min="15" max="15" width="3.85546875" customWidth="1"/>
    <col min="16" max="16" width="26" customWidth="1"/>
    <col min="17" max="17" width="35.7109375" customWidth="1"/>
    <col min="18" max="18" width="1.5703125" customWidth="1"/>
    <col min="19" max="16384" width="11.5703125" style="47"/>
  </cols>
  <sheetData>
    <row r="1" spans="1:19" s="93" customFormat="1" ht="33" customHeight="1" x14ac:dyDescent="0.25">
      <c r="B1" s="1639" t="s">
        <v>2789</v>
      </c>
      <c r="C1" s="1639"/>
      <c r="D1" s="1639"/>
      <c r="E1" s="1639"/>
      <c r="F1" s="1639"/>
      <c r="G1" s="1639"/>
      <c r="H1" s="1639"/>
      <c r="I1" s="96"/>
      <c r="J1" s="96"/>
      <c r="K1"/>
      <c r="L1"/>
      <c r="M1"/>
      <c r="N1"/>
      <c r="O1"/>
      <c r="P1"/>
      <c r="Q1"/>
      <c r="R1"/>
    </row>
    <row r="2" spans="1:19" s="94" customFormat="1" ht="23.45" customHeight="1" x14ac:dyDescent="0.25">
      <c r="A2" s="98"/>
      <c r="B2" s="863" t="s">
        <v>478</v>
      </c>
      <c r="C2" s="863"/>
      <c r="D2" s="863"/>
      <c r="E2" s="863"/>
      <c r="F2" s="863"/>
      <c r="G2" s="863"/>
      <c r="H2" s="863"/>
      <c r="I2" s="99"/>
      <c r="J2" s="99"/>
      <c r="K2"/>
      <c r="L2"/>
      <c r="M2"/>
      <c r="N2"/>
      <c r="O2"/>
      <c r="P2"/>
      <c r="Q2"/>
      <c r="R2"/>
    </row>
    <row r="4" spans="1:19" x14ac:dyDescent="0.25">
      <c r="B4" s="569" t="s">
        <v>2790</v>
      </c>
      <c r="C4" s="569"/>
    </row>
    <row r="5" spans="1:19" ht="15.75" thickBot="1" x14ac:dyDescent="0.3"/>
    <row r="6" spans="1:19" ht="6.6" customHeight="1" thickBot="1" x14ac:dyDescent="0.3">
      <c r="B6" s="570"/>
      <c r="C6" s="571"/>
      <c r="D6" s="571"/>
      <c r="E6" s="571"/>
      <c r="F6" s="571"/>
      <c r="G6" s="571"/>
      <c r="H6" s="571"/>
      <c r="I6" s="572"/>
    </row>
    <row r="7" spans="1:19" ht="14.1" customHeight="1" x14ac:dyDescent="0.25">
      <c r="B7" s="573"/>
      <c r="C7" s="574" t="s">
        <v>5</v>
      </c>
      <c r="D7" s="1339"/>
      <c r="E7" s="1340"/>
      <c r="F7"/>
      <c r="G7" s="574" t="s">
        <v>2791</v>
      </c>
      <c r="H7" s="575"/>
      <c r="I7" s="576"/>
      <c r="J7"/>
    </row>
    <row r="8" spans="1:19" ht="14.1" customHeight="1" x14ac:dyDescent="0.25">
      <c r="B8" s="573"/>
      <c r="C8" s="577" t="s">
        <v>8</v>
      </c>
      <c r="D8" s="1341">
        <v>10001</v>
      </c>
      <c r="E8" s="1342"/>
      <c r="F8" s="578"/>
      <c r="G8" s="577" t="s">
        <v>554</v>
      </c>
      <c r="H8" s="579">
        <v>3</v>
      </c>
      <c r="I8" s="576"/>
      <c r="J8"/>
    </row>
    <row r="9" spans="1:19" ht="14.1" customHeight="1" x14ac:dyDescent="0.25">
      <c r="B9" s="573"/>
      <c r="C9" s="580" t="s">
        <v>53</v>
      </c>
      <c r="D9" s="1341">
        <v>100011</v>
      </c>
      <c r="E9" s="1342"/>
      <c r="F9" s="578"/>
      <c r="G9" s="577" t="s">
        <v>556</v>
      </c>
      <c r="H9" s="579">
        <v>1</v>
      </c>
      <c r="I9" s="576"/>
      <c r="J9"/>
    </row>
    <row r="10" spans="1:19" ht="14.1" customHeight="1" x14ac:dyDescent="0.25">
      <c r="B10" s="573"/>
      <c r="C10" s="577" t="s">
        <v>20</v>
      </c>
      <c r="D10" s="1331">
        <v>1950</v>
      </c>
      <c r="E10" s="1332">
        <v>1950</v>
      </c>
      <c r="F10" s="578"/>
      <c r="G10" s="577" t="s">
        <v>558</v>
      </c>
      <c r="H10" s="579">
        <v>0</v>
      </c>
      <c r="I10" s="576"/>
      <c r="J10"/>
    </row>
    <row r="11" spans="1:19" ht="14.1" customHeight="1" x14ac:dyDescent="0.25">
      <c r="B11" s="573"/>
      <c r="C11" s="577" t="s">
        <v>428</v>
      </c>
      <c r="D11" s="1331" t="s">
        <v>2792</v>
      </c>
      <c r="E11" s="1332" t="s">
        <v>2792</v>
      </c>
      <c r="F11" s="578"/>
      <c r="G11" s="577" t="s">
        <v>560</v>
      </c>
      <c r="H11" s="579">
        <v>1</v>
      </c>
      <c r="I11" s="576"/>
      <c r="J11"/>
      <c r="N11" s="581"/>
    </row>
    <row r="12" spans="1:19" ht="14.1" customHeight="1" x14ac:dyDescent="0.25">
      <c r="B12" s="573"/>
      <c r="C12" s="577" t="s">
        <v>36</v>
      </c>
      <c r="D12" s="1333"/>
      <c r="E12" s="1334"/>
      <c r="F12" s="578"/>
      <c r="G12" s="582"/>
      <c r="H12" s="583"/>
      <c r="I12" s="576"/>
      <c r="J12"/>
    </row>
    <row r="13" spans="1:19" ht="14.1" customHeight="1" x14ac:dyDescent="0.25">
      <c r="B13" s="573"/>
      <c r="C13" s="577" t="s">
        <v>562</v>
      </c>
      <c r="D13" s="1331">
        <v>1</v>
      </c>
      <c r="E13" s="1332">
        <v>1</v>
      </c>
      <c r="F13" s="578"/>
      <c r="G13" s="577" t="s">
        <v>476</v>
      </c>
      <c r="H13" s="584">
        <v>45000</v>
      </c>
      <c r="I13" s="576"/>
      <c r="S13"/>
    </row>
    <row r="14" spans="1:19" ht="14.1" customHeight="1" x14ac:dyDescent="0.25">
      <c r="B14" s="573"/>
      <c r="C14" s="585" t="s">
        <v>73</v>
      </c>
      <c r="D14" s="1335"/>
      <c r="E14" s="1336"/>
      <c r="F14" s="578"/>
      <c r="G14" s="577" t="s">
        <v>2793</v>
      </c>
      <c r="H14" s="584">
        <v>45007</v>
      </c>
      <c r="I14" s="576"/>
      <c r="S14"/>
    </row>
    <row r="15" spans="1:19" ht="14.1" customHeight="1" x14ac:dyDescent="0.25">
      <c r="B15" s="573"/>
      <c r="C15" s="577" t="s">
        <v>75</v>
      </c>
      <c r="D15" s="1331" t="s">
        <v>75</v>
      </c>
      <c r="E15" s="1332" t="s">
        <v>75</v>
      </c>
      <c r="F15" s="578"/>
      <c r="G15" s="577" t="s">
        <v>2794</v>
      </c>
      <c r="H15" s="584">
        <v>45012</v>
      </c>
      <c r="I15" s="576"/>
      <c r="S15"/>
    </row>
    <row r="16" spans="1:19" ht="14.1" customHeight="1" x14ac:dyDescent="0.25">
      <c r="B16" s="573"/>
      <c r="C16" s="580" t="s">
        <v>563</v>
      </c>
      <c r="D16" s="1337">
        <v>45000</v>
      </c>
      <c r="E16" s="1338">
        <v>45017</v>
      </c>
      <c r="F16" s="578"/>
      <c r="G16" s="577" t="s">
        <v>2795</v>
      </c>
      <c r="H16" s="584" t="s">
        <v>2796</v>
      </c>
      <c r="I16" s="576"/>
      <c r="S16"/>
    </row>
    <row r="17" spans="2:20" ht="14.1" customHeight="1" x14ac:dyDescent="0.25">
      <c r="B17" s="573"/>
      <c r="C17" s="580" t="s">
        <v>429</v>
      </c>
      <c r="D17" s="1331">
        <v>73</v>
      </c>
      <c r="E17" s="1332"/>
      <c r="F17" s="578"/>
      <c r="G17" s="577" t="s">
        <v>2797</v>
      </c>
      <c r="H17" s="588"/>
      <c r="I17" s="576"/>
      <c r="J17" s="589"/>
      <c r="S17"/>
    </row>
    <row r="18" spans="2:20" ht="14.1" customHeight="1" x14ac:dyDescent="0.25">
      <c r="B18" s="573"/>
      <c r="C18" s="580" t="s">
        <v>566</v>
      </c>
      <c r="D18" s="1331" t="s">
        <v>2798</v>
      </c>
      <c r="E18" s="1332"/>
      <c r="F18" s="578"/>
      <c r="G18" s="577" t="s">
        <v>2799</v>
      </c>
      <c r="H18" s="584" t="s">
        <v>2800</v>
      </c>
      <c r="I18" s="576"/>
      <c r="S18"/>
    </row>
    <row r="19" spans="2:20" ht="14.1" customHeight="1" x14ac:dyDescent="0.25">
      <c r="B19" s="573"/>
      <c r="C19" s="580" t="s">
        <v>568</v>
      </c>
      <c r="D19" s="1331" t="s">
        <v>2801</v>
      </c>
      <c r="E19" s="1332"/>
      <c r="F19" s="578"/>
      <c r="G19" s="577" t="s">
        <v>2802</v>
      </c>
      <c r="H19" s="588"/>
      <c r="I19" s="576"/>
      <c r="S19"/>
    </row>
    <row r="20" spans="2:20" ht="14.1" customHeight="1" x14ac:dyDescent="0.25">
      <c r="B20" s="573"/>
      <c r="C20" s="580" t="s">
        <v>511</v>
      </c>
      <c r="D20" s="1331" t="s">
        <v>2803</v>
      </c>
      <c r="E20" s="1332"/>
      <c r="F20" s="578"/>
      <c r="G20" s="577" t="s">
        <v>2804</v>
      </c>
      <c r="H20" s="588"/>
      <c r="I20" s="576"/>
      <c r="S20"/>
    </row>
    <row r="21" spans="2:20" ht="14.1" customHeight="1" x14ac:dyDescent="0.25">
      <c r="B21" s="573"/>
      <c r="C21" s="577" t="s">
        <v>570</v>
      </c>
      <c r="D21" s="1331" t="s">
        <v>2805</v>
      </c>
      <c r="E21" s="1332"/>
      <c r="F21" s="578"/>
      <c r="G21" s="577" t="s">
        <v>2806</v>
      </c>
      <c r="H21" s="579" t="s">
        <v>2800</v>
      </c>
      <c r="I21" s="576"/>
      <c r="S21"/>
    </row>
    <row r="22" spans="2:20" ht="14.1" customHeight="1" x14ac:dyDescent="0.25">
      <c r="B22" s="573"/>
      <c r="C22" s="580" t="s">
        <v>572</v>
      </c>
      <c r="D22" s="1331"/>
      <c r="E22" s="1332"/>
      <c r="F22" s="578"/>
      <c r="G22" s="577" t="s">
        <v>2807</v>
      </c>
      <c r="H22" s="579"/>
      <c r="I22" s="576"/>
      <c r="S22"/>
    </row>
    <row r="23" spans="2:20" ht="14.1" customHeight="1" x14ac:dyDescent="0.25">
      <c r="B23" s="573"/>
      <c r="C23" s="580" t="s">
        <v>574</v>
      </c>
      <c r="D23" s="1331" t="s">
        <v>2808</v>
      </c>
      <c r="E23" s="1332"/>
      <c r="F23" s="578"/>
      <c r="G23" s="580" t="s">
        <v>575</v>
      </c>
      <c r="H23" s="579" t="s">
        <v>2809</v>
      </c>
      <c r="I23" s="576"/>
      <c r="S23"/>
    </row>
    <row r="24" spans="2:20" ht="14.1" customHeight="1" x14ac:dyDescent="0.25">
      <c r="B24" s="573"/>
      <c r="C24" s="580" t="s">
        <v>578</v>
      </c>
      <c r="D24" s="1331" t="s">
        <v>2810</v>
      </c>
      <c r="E24" s="1332"/>
      <c r="F24" s="578"/>
      <c r="G24" s="585" t="s">
        <v>279</v>
      </c>
      <c r="H24" s="590"/>
      <c r="I24" s="576"/>
      <c r="S24"/>
    </row>
    <row r="25" spans="2:20" ht="14.1" customHeight="1" x14ac:dyDescent="0.25">
      <c r="B25" s="573"/>
      <c r="C25" s="580" t="s">
        <v>2811</v>
      </c>
      <c r="D25" s="1331" t="s">
        <v>2812</v>
      </c>
      <c r="E25" s="1332"/>
      <c r="F25" s="578"/>
      <c r="G25" s="577" t="s">
        <v>2813</v>
      </c>
      <c r="H25" s="579" t="s">
        <v>2801</v>
      </c>
      <c r="I25" s="576"/>
      <c r="S25"/>
      <c r="T25"/>
    </row>
    <row r="26" spans="2:20" ht="14.1" customHeight="1" x14ac:dyDescent="0.25">
      <c r="B26" s="573"/>
      <c r="C26" s="577" t="s">
        <v>580</v>
      </c>
      <c r="D26" s="1343" t="s">
        <v>2814</v>
      </c>
      <c r="E26" s="1344"/>
      <c r="F26" s="578"/>
      <c r="G26" s="577" t="s">
        <v>282</v>
      </c>
      <c r="H26" s="591">
        <v>45041</v>
      </c>
      <c r="I26" s="576"/>
      <c r="S26"/>
      <c r="T26"/>
    </row>
    <row r="27" spans="2:20" ht="14.1" customHeight="1" x14ac:dyDescent="0.25">
      <c r="B27" s="573"/>
      <c r="C27" s="577" t="s">
        <v>2815</v>
      </c>
      <c r="D27" s="1343" t="s">
        <v>2816</v>
      </c>
      <c r="E27" s="1344"/>
      <c r="F27" s="578"/>
      <c r="G27" s="585" t="s">
        <v>2817</v>
      </c>
      <c r="H27" s="590"/>
      <c r="I27" s="576"/>
      <c r="S27"/>
      <c r="T27"/>
    </row>
    <row r="28" spans="2:20" ht="14.1" customHeight="1" x14ac:dyDescent="0.25">
      <c r="B28" s="573"/>
      <c r="C28" s="577" t="s">
        <v>583</v>
      </c>
      <c r="D28" s="1343" t="s">
        <v>2818</v>
      </c>
      <c r="E28" s="1344"/>
      <c r="F28" s="578"/>
      <c r="G28" s="1352" t="s">
        <v>584</v>
      </c>
      <c r="H28" s="1354" t="s">
        <v>2819</v>
      </c>
      <c r="I28" s="576"/>
      <c r="S28"/>
      <c r="T28"/>
    </row>
    <row r="29" spans="2:20" ht="14.1" customHeight="1" thickBot="1" x14ac:dyDescent="0.3">
      <c r="B29" s="573"/>
      <c r="C29" s="577" t="s">
        <v>586</v>
      </c>
      <c r="D29" s="1343" t="s">
        <v>2820</v>
      </c>
      <c r="E29" s="1344"/>
      <c r="F29" s="578"/>
      <c r="G29" s="1353"/>
      <c r="H29" s="1355"/>
      <c r="I29" s="576"/>
      <c r="S29"/>
      <c r="T29"/>
    </row>
    <row r="30" spans="2:20" ht="14.1" customHeight="1" thickBot="1" x14ac:dyDescent="0.3">
      <c r="B30" s="573"/>
      <c r="C30" s="577" t="s">
        <v>2821</v>
      </c>
      <c r="D30" s="1331" t="s">
        <v>2822</v>
      </c>
      <c r="E30" s="1332"/>
      <c r="F30" s="578"/>
      <c r="G30" s="84"/>
      <c r="H30" s="84"/>
      <c r="I30" s="576"/>
    </row>
    <row r="31" spans="2:20" ht="14.1" customHeight="1" x14ac:dyDescent="0.25">
      <c r="B31" s="573"/>
      <c r="C31" s="577" t="s">
        <v>2823</v>
      </c>
      <c r="D31" s="1331"/>
      <c r="E31" s="1332"/>
      <c r="F31" s="578"/>
      <c r="G31" s="1356" t="s">
        <v>589</v>
      </c>
      <c r="H31" s="1340"/>
      <c r="I31" s="576"/>
    </row>
    <row r="32" spans="2:20" ht="14.1" customHeight="1" x14ac:dyDescent="0.25">
      <c r="B32" s="573"/>
      <c r="C32" s="585" t="s">
        <v>147</v>
      </c>
      <c r="D32" s="586"/>
      <c r="E32" s="587"/>
      <c r="F32" s="578"/>
      <c r="G32" s="1363" t="s">
        <v>2824</v>
      </c>
      <c r="H32" s="1364"/>
      <c r="I32" s="576"/>
    </row>
    <row r="33" spans="2:21" ht="14.1" customHeight="1" x14ac:dyDescent="0.25">
      <c r="B33" s="573"/>
      <c r="C33" s="580" t="s">
        <v>588</v>
      </c>
      <c r="D33" s="1369">
        <v>2</v>
      </c>
      <c r="E33" s="1370"/>
      <c r="F33" s="578"/>
      <c r="G33" s="1365"/>
      <c r="H33" s="1366"/>
      <c r="I33" s="576"/>
    </row>
    <row r="34" spans="2:21" ht="14.1" customHeight="1" x14ac:dyDescent="0.25">
      <c r="B34" s="573"/>
      <c r="C34" s="580" t="s">
        <v>592</v>
      </c>
      <c r="D34" s="1331" t="s">
        <v>2825</v>
      </c>
      <c r="E34" s="1332"/>
      <c r="F34" s="578"/>
      <c r="G34" s="1365"/>
      <c r="H34" s="1366"/>
      <c r="I34" s="576"/>
    </row>
    <row r="35" spans="2:21" ht="14.1" customHeight="1" x14ac:dyDescent="0.25">
      <c r="B35" s="573"/>
      <c r="C35" s="1345" t="s">
        <v>594</v>
      </c>
      <c r="D35" s="1346" t="s">
        <v>2826</v>
      </c>
      <c r="E35" s="1347"/>
      <c r="F35" s="578"/>
      <c r="G35" s="1365"/>
      <c r="H35" s="1366"/>
      <c r="I35" s="576"/>
    </row>
    <row r="36" spans="2:21" ht="14.1" customHeight="1" thickBot="1" x14ac:dyDescent="0.3">
      <c r="B36" s="573"/>
      <c r="C36" s="1345"/>
      <c r="D36" s="1348"/>
      <c r="E36" s="1349"/>
      <c r="F36" s="578"/>
      <c r="G36" s="1367"/>
      <c r="H36" s="1368"/>
      <c r="I36" s="576"/>
    </row>
    <row r="37" spans="2:21" ht="14.1" customHeight="1" x14ac:dyDescent="0.25">
      <c r="B37" s="573"/>
      <c r="F37"/>
      <c r="I37" s="576"/>
    </row>
    <row r="38" spans="2:21" ht="14.1" customHeight="1" thickBot="1" x14ac:dyDescent="0.3">
      <c r="B38" s="573"/>
      <c r="C38" s="569" t="s">
        <v>2827</v>
      </c>
      <c r="G38"/>
      <c r="H38"/>
      <c r="I38" s="576"/>
    </row>
    <row r="39" spans="2:21" ht="14.1" customHeight="1" x14ac:dyDescent="0.25">
      <c r="B39" s="573"/>
      <c r="C39" s="592"/>
      <c r="D39" s="593" t="s">
        <v>2828</v>
      </c>
      <c r="E39" s="593" t="s">
        <v>2829</v>
      </c>
      <c r="F39" s="1350" t="s">
        <v>2830</v>
      </c>
      <c r="G39" s="1351"/>
      <c r="H39" s="594" t="s">
        <v>2831</v>
      </c>
      <c r="I39" s="576"/>
    </row>
    <row r="40" spans="2:21" ht="14.1" customHeight="1" x14ac:dyDescent="0.25">
      <c r="B40" s="573"/>
      <c r="C40" s="595" t="s">
        <v>17</v>
      </c>
      <c r="D40" s="596">
        <v>45000</v>
      </c>
      <c r="E40" s="596">
        <v>44941</v>
      </c>
      <c r="F40" s="1357">
        <v>45750</v>
      </c>
      <c r="G40" s="1358"/>
      <c r="H40" s="597" t="s">
        <v>10</v>
      </c>
      <c r="I40" s="576"/>
    </row>
    <row r="41" spans="2:21" ht="14.1" customHeight="1" x14ac:dyDescent="0.25">
      <c r="B41" s="573"/>
      <c r="C41" s="598"/>
      <c r="D41"/>
      <c r="E41"/>
      <c r="F41"/>
      <c r="G41"/>
      <c r="H41" s="568"/>
      <c r="I41" s="576"/>
    </row>
    <row r="42" spans="2:21" ht="14.1" customHeight="1" x14ac:dyDescent="0.25">
      <c r="B42" s="573"/>
      <c r="C42" s="599" t="s">
        <v>604</v>
      </c>
      <c r="D42" s="600" t="s">
        <v>2801</v>
      </c>
      <c r="E42" s="601" t="s">
        <v>2832</v>
      </c>
      <c r="F42" s="1359" t="s">
        <v>2833</v>
      </c>
      <c r="G42" s="1360"/>
      <c r="H42" s="602" t="s">
        <v>2834</v>
      </c>
      <c r="I42" s="576"/>
    </row>
    <row r="43" spans="2:21" ht="14.1" customHeight="1" x14ac:dyDescent="0.25">
      <c r="B43" s="573"/>
      <c r="C43" s="599" t="s">
        <v>2835</v>
      </c>
      <c r="D43" s="600" t="s">
        <v>2801</v>
      </c>
      <c r="E43" s="603" t="s">
        <v>2836</v>
      </c>
      <c r="F43" s="1359" t="s">
        <v>2833</v>
      </c>
      <c r="G43" s="1360"/>
      <c r="H43" s="602" t="s">
        <v>2834</v>
      </c>
      <c r="I43" s="576"/>
    </row>
    <row r="44" spans="2:21" ht="14.1" customHeight="1" x14ac:dyDescent="0.25">
      <c r="B44" s="573"/>
      <c r="C44" s="599" t="s">
        <v>2837</v>
      </c>
      <c r="D44" s="603" t="s">
        <v>2798</v>
      </c>
      <c r="E44" s="603" t="s">
        <v>2836</v>
      </c>
      <c r="F44" s="1359" t="s">
        <v>2833</v>
      </c>
      <c r="G44" s="1360"/>
      <c r="H44" s="604" t="s">
        <v>2798</v>
      </c>
      <c r="I44" s="576"/>
    </row>
    <row r="45" spans="2:21" customFormat="1" ht="13.5" customHeight="1" x14ac:dyDescent="0.25">
      <c r="B45" s="598"/>
      <c r="C45" s="599" t="s">
        <v>321</v>
      </c>
      <c r="D45" s="605" t="s">
        <v>10</v>
      </c>
      <c r="E45" s="603" t="s">
        <v>2798</v>
      </c>
      <c r="F45" s="1359" t="s">
        <v>2833</v>
      </c>
      <c r="G45" s="1360"/>
      <c r="H45" s="606" t="s">
        <v>2838</v>
      </c>
      <c r="I45" s="568"/>
      <c r="U45" s="47"/>
    </row>
    <row r="46" spans="2:21" ht="14.1" customHeight="1" thickBot="1" x14ac:dyDescent="0.3">
      <c r="B46" s="573"/>
      <c r="C46" s="607" t="s">
        <v>2839</v>
      </c>
      <c r="D46" s="608" t="s">
        <v>10</v>
      </c>
      <c r="E46" s="609" t="s">
        <v>2840</v>
      </c>
      <c r="F46" s="1361" t="s">
        <v>2841</v>
      </c>
      <c r="G46" s="1362"/>
      <c r="H46" s="610">
        <v>45750</v>
      </c>
      <c r="I46" s="576"/>
    </row>
    <row r="47" spans="2:21" ht="14.1" customHeight="1" x14ac:dyDescent="0.25">
      <c r="B47" s="573"/>
      <c r="C47" s="611"/>
      <c r="D47" s="611"/>
      <c r="E47" s="612"/>
      <c r="I47" s="576"/>
    </row>
    <row r="48" spans="2:21" ht="14.1" customHeight="1" thickBot="1" x14ac:dyDescent="0.3">
      <c r="B48" s="573"/>
      <c r="I48" s="576"/>
    </row>
    <row r="49" spans="1:19" ht="14.1" customHeight="1" x14ac:dyDescent="0.25">
      <c r="B49" s="573"/>
      <c r="C49" s="574" t="s">
        <v>2842</v>
      </c>
      <c r="D49" s="575"/>
      <c r="I49" s="576"/>
    </row>
    <row r="50" spans="1:19" ht="14.1" customHeight="1" x14ac:dyDescent="0.25">
      <c r="B50" s="573"/>
      <c r="C50" s="577" t="s">
        <v>597</v>
      </c>
      <c r="D50" s="579" t="s">
        <v>2843</v>
      </c>
      <c r="I50" s="576"/>
    </row>
    <row r="51" spans="1:19" ht="17.25" customHeight="1" x14ac:dyDescent="0.25">
      <c r="B51" s="573"/>
      <c r="C51" s="577" t="s">
        <v>599</v>
      </c>
      <c r="D51" s="579">
        <v>0</v>
      </c>
      <c r="E51" s="174" t="s">
        <v>600</v>
      </c>
      <c r="I51" s="576"/>
    </row>
    <row r="52" spans="1:19" x14ac:dyDescent="0.25">
      <c r="B52" s="573"/>
      <c r="C52" s="577" t="s">
        <v>601</v>
      </c>
      <c r="D52" s="579">
        <v>5</v>
      </c>
      <c r="E52" s="174" t="s">
        <v>602</v>
      </c>
      <c r="I52" s="576"/>
      <c r="S52" s="613"/>
    </row>
    <row r="53" spans="1:19" ht="14.1" customHeight="1" thickBot="1" x14ac:dyDescent="0.3">
      <c r="B53" s="573"/>
      <c r="C53" s="614" t="s">
        <v>445</v>
      </c>
      <c r="D53" s="615" t="s">
        <v>2844</v>
      </c>
      <c r="E53" s="174" t="s">
        <v>603</v>
      </c>
      <c r="I53" s="576"/>
    </row>
    <row r="54" spans="1:19" ht="14.1" customHeight="1" thickBot="1" x14ac:dyDescent="0.3">
      <c r="B54" s="573"/>
      <c r="C54" s="616"/>
      <c r="D54" s="616"/>
      <c r="E54" s="616"/>
      <c r="F54" s="616"/>
      <c r="G54" s="616"/>
      <c r="H54" s="616"/>
      <c r="I54" s="576"/>
    </row>
    <row r="55" spans="1:19" ht="14.1" customHeight="1" x14ac:dyDescent="0.25">
      <c r="B55" s="573"/>
      <c r="C55"/>
      <c r="D55"/>
      <c r="E55"/>
      <c r="F55"/>
      <c r="G55"/>
      <c r="H55"/>
      <c r="I55" s="576"/>
    </row>
    <row r="56" spans="1:19" ht="14.1" customHeight="1" thickBot="1" x14ac:dyDescent="0.3">
      <c r="B56" s="617"/>
      <c r="C56" s="616"/>
      <c r="D56" s="616"/>
      <c r="E56" s="616"/>
      <c r="F56" s="616"/>
      <c r="G56" s="616"/>
      <c r="H56" s="616"/>
      <c r="I56" s="618"/>
    </row>
    <row r="57" spans="1:19" ht="14.1" customHeight="1" x14ac:dyDescent="0.25">
      <c r="A57"/>
      <c r="B57"/>
      <c r="I57"/>
    </row>
    <row r="58" spans="1:19" x14ac:dyDescent="0.25">
      <c r="A58"/>
      <c r="B58"/>
      <c r="C58" s="619" t="s">
        <v>2845</v>
      </c>
      <c r="D58" s="1373" t="s">
        <v>2846</v>
      </c>
      <c r="E58" s="1374"/>
      <c r="I58"/>
    </row>
    <row r="59" spans="1:19" ht="24" x14ac:dyDescent="0.25">
      <c r="C59" s="620" t="s">
        <v>2847</v>
      </c>
      <c r="D59" s="1371" t="s">
        <v>2848</v>
      </c>
      <c r="E59" s="1372"/>
    </row>
    <row r="60" spans="1:19" ht="24" x14ac:dyDescent="0.25">
      <c r="C60" s="620" t="s">
        <v>2849</v>
      </c>
      <c r="D60" s="1371" t="s">
        <v>2850</v>
      </c>
      <c r="E60" s="1372"/>
    </row>
    <row r="61" spans="1:19" ht="24" x14ac:dyDescent="0.25">
      <c r="C61" s="620" t="s">
        <v>2851</v>
      </c>
      <c r="D61" s="1371" t="s">
        <v>2852</v>
      </c>
      <c r="E61" s="1372"/>
    </row>
    <row r="62" spans="1:19" ht="24" x14ac:dyDescent="0.25">
      <c r="C62" s="620" t="s">
        <v>2853</v>
      </c>
      <c r="D62" s="1371" t="s">
        <v>2854</v>
      </c>
      <c r="E62" s="1372"/>
    </row>
    <row r="63" spans="1:19" ht="24" x14ac:dyDescent="0.25">
      <c r="C63" s="620" t="s">
        <v>2855</v>
      </c>
      <c r="D63" s="1371" t="s">
        <v>2856</v>
      </c>
      <c r="E63" s="1372"/>
    </row>
    <row r="64" spans="1:19" ht="24" x14ac:dyDescent="0.25">
      <c r="C64" s="620" t="s">
        <v>2857</v>
      </c>
      <c r="D64" s="1371" t="s">
        <v>2858</v>
      </c>
      <c r="E64" s="1372"/>
    </row>
    <row r="65" spans="3:6" x14ac:dyDescent="0.25">
      <c r="C65" s="621"/>
      <c r="D65" s="622"/>
      <c r="E65" s="623"/>
      <c r="F65"/>
    </row>
    <row r="66" spans="3:6" ht="83.1" customHeight="1" x14ac:dyDescent="0.25">
      <c r="C66" s="620" t="s">
        <v>2859</v>
      </c>
      <c r="D66" s="1371" t="s">
        <v>2860</v>
      </c>
      <c r="E66" s="1372"/>
    </row>
    <row r="67" spans="3:6" ht="24" x14ac:dyDescent="0.25">
      <c r="C67" s="620" t="s">
        <v>2861</v>
      </c>
      <c r="D67" s="1371" t="s">
        <v>2862</v>
      </c>
      <c r="E67" s="1372"/>
    </row>
    <row r="68" spans="3:6" ht="24" x14ac:dyDescent="0.25">
      <c r="C68" s="620" t="s">
        <v>2863</v>
      </c>
      <c r="D68" s="1371" t="s">
        <v>2864</v>
      </c>
      <c r="E68" s="1372"/>
    </row>
    <row r="69" spans="3:6" ht="63.75" customHeight="1" x14ac:dyDescent="0.25">
      <c r="C69" s="620" t="s">
        <v>3110</v>
      </c>
      <c r="D69" s="1371" t="s">
        <v>3109</v>
      </c>
      <c r="E69" s="1372"/>
    </row>
    <row r="70" spans="3:6" ht="63.6" customHeight="1" x14ac:dyDescent="0.25">
      <c r="C70" s="620" t="s">
        <v>2865</v>
      </c>
      <c r="D70" s="1371" t="s">
        <v>2866</v>
      </c>
      <c r="E70" s="1372"/>
    </row>
    <row r="71" spans="3:6" ht="102.75" customHeight="1" x14ac:dyDescent="0.25">
      <c r="C71" s="620" t="s">
        <v>2867</v>
      </c>
      <c r="D71" s="1371" t="s">
        <v>3111</v>
      </c>
      <c r="E71" s="1372"/>
    </row>
    <row r="72" spans="3:6" ht="231.75" customHeight="1" x14ac:dyDescent="0.25">
      <c r="C72" s="620" t="s">
        <v>3112</v>
      </c>
      <c r="D72" s="1371" t="s">
        <v>3113</v>
      </c>
      <c r="E72" s="1372"/>
    </row>
    <row r="73" spans="3:6" ht="287.25" customHeight="1" x14ac:dyDescent="0.25">
      <c r="C73" s="620" t="s">
        <v>3114</v>
      </c>
      <c r="D73" s="1371" t="s">
        <v>3115</v>
      </c>
      <c r="E73" s="1372"/>
    </row>
    <row r="74" spans="3:6" ht="108" customHeight="1" x14ac:dyDescent="0.25">
      <c r="C74" s="620" t="s">
        <v>2868</v>
      </c>
      <c r="D74" s="1371" t="s">
        <v>2869</v>
      </c>
      <c r="E74" s="1372"/>
    </row>
    <row r="75" spans="3:6" ht="31.5" customHeight="1" x14ac:dyDescent="0.25">
      <c r="C75" s="620" t="s">
        <v>3116</v>
      </c>
      <c r="D75" s="1371" t="s">
        <v>2870</v>
      </c>
      <c r="E75" s="1372"/>
    </row>
    <row r="76" spans="3:6" ht="60" customHeight="1" x14ac:dyDescent="0.25">
      <c r="C76" s="620" t="s">
        <v>3117</v>
      </c>
      <c r="D76" s="1371" t="s">
        <v>2871</v>
      </c>
      <c r="E76" s="1372"/>
    </row>
    <row r="77" spans="3:6" ht="42" customHeight="1" x14ac:dyDescent="0.25">
      <c r="C77" s="620" t="s">
        <v>2872</v>
      </c>
      <c r="D77" s="1371" t="s">
        <v>2873</v>
      </c>
      <c r="E77" s="1372"/>
    </row>
    <row r="78" spans="3:6" ht="50.25" customHeight="1" x14ac:dyDescent="0.25">
      <c r="C78" s="620" t="s">
        <v>3118</v>
      </c>
      <c r="D78" s="1371" t="s">
        <v>2874</v>
      </c>
      <c r="E78" s="1372"/>
    </row>
    <row r="79" spans="3:6" ht="44.25" customHeight="1" x14ac:dyDescent="0.25">
      <c r="C79" s="620" t="s">
        <v>2875</v>
      </c>
      <c r="D79" s="1371" t="s">
        <v>2876</v>
      </c>
      <c r="E79" s="1372"/>
    </row>
    <row r="80" spans="3:6" ht="188.25" customHeight="1" x14ac:dyDescent="0.25">
      <c r="C80" s="620" t="s">
        <v>2877</v>
      </c>
      <c r="D80" s="1371" t="s">
        <v>2878</v>
      </c>
      <c r="E80" s="1372"/>
    </row>
    <row r="81" spans="3:10" ht="107.25" customHeight="1" x14ac:dyDescent="0.25">
      <c r="C81" s="624" t="s">
        <v>2879</v>
      </c>
      <c r="D81" s="1375" t="s">
        <v>2880</v>
      </c>
      <c r="E81" s="1376"/>
    </row>
    <row r="82" spans="3:10" ht="157.5" customHeight="1" x14ac:dyDescent="0.25">
      <c r="C82" s="624" t="s">
        <v>2881</v>
      </c>
      <c r="D82" s="1375" t="s">
        <v>2882</v>
      </c>
      <c r="E82" s="1376"/>
    </row>
    <row r="83" spans="3:10" ht="19.5" customHeight="1" x14ac:dyDescent="0.25">
      <c r="C83" s="621"/>
      <c r="D83" s="1377"/>
      <c r="E83" s="1378"/>
      <c r="F83"/>
    </row>
    <row r="84" spans="3:10" ht="189" customHeight="1" x14ac:dyDescent="0.25">
      <c r="C84" s="620" t="s">
        <v>2883</v>
      </c>
      <c r="D84" s="1371" t="s">
        <v>2884</v>
      </c>
      <c r="E84" s="1372"/>
    </row>
    <row r="85" spans="3:10" ht="32.25" customHeight="1" x14ac:dyDescent="0.25">
      <c r="C85" s="1379" t="s">
        <v>2885</v>
      </c>
      <c r="D85" s="1381" t="s">
        <v>2886</v>
      </c>
      <c r="E85" s="1382"/>
    </row>
    <row r="86" spans="3:10" ht="24" customHeight="1" x14ac:dyDescent="0.25">
      <c r="C86" s="1380"/>
      <c r="D86" s="1383" t="s">
        <v>2887</v>
      </c>
      <c r="E86" s="1384"/>
    </row>
    <row r="87" spans="3:10" ht="65.25" customHeight="1" x14ac:dyDescent="0.25">
      <c r="C87" s="1379" t="s">
        <v>3119</v>
      </c>
      <c r="D87" s="1385" t="s">
        <v>2888</v>
      </c>
      <c r="E87" s="1386"/>
    </row>
    <row r="88" spans="3:10" ht="48.75" customHeight="1" x14ac:dyDescent="0.25">
      <c r="C88" s="1388"/>
      <c r="D88" s="1387" t="s">
        <v>2889</v>
      </c>
      <c r="E88" s="1372"/>
      <c r="J88"/>
    </row>
    <row r="89" spans="3:10" ht="59.25" customHeight="1" x14ac:dyDescent="0.25">
      <c r="C89" s="1388"/>
      <c r="D89" s="1387" t="s">
        <v>2890</v>
      </c>
      <c r="E89" s="1372"/>
      <c r="J89"/>
    </row>
    <row r="90" spans="3:10" ht="59.25" customHeight="1" x14ac:dyDescent="0.25">
      <c r="C90" s="1388"/>
      <c r="D90" s="1387" t="s">
        <v>2891</v>
      </c>
      <c r="E90" s="1372"/>
      <c r="J90"/>
    </row>
    <row r="91" spans="3:10" ht="57.75" customHeight="1" x14ac:dyDescent="0.25">
      <c r="C91" s="1388"/>
      <c r="D91" s="1387" t="s">
        <v>2892</v>
      </c>
      <c r="E91" s="1372"/>
    </row>
    <row r="92" spans="3:10" ht="39" customHeight="1" x14ac:dyDescent="0.25">
      <c r="C92" s="1388"/>
      <c r="D92" s="1387" t="s">
        <v>2893</v>
      </c>
      <c r="E92" s="1372"/>
    </row>
    <row r="93" spans="3:10" ht="38.1" customHeight="1" x14ac:dyDescent="0.25">
      <c r="C93" s="1388"/>
      <c r="D93" s="1387" t="s">
        <v>2894</v>
      </c>
      <c r="E93" s="1372"/>
    </row>
    <row r="94" spans="3:10" ht="31.5" customHeight="1" x14ac:dyDescent="0.25">
      <c r="C94" s="1388"/>
      <c r="D94" s="1387" t="s">
        <v>3120</v>
      </c>
      <c r="E94" s="1372"/>
    </row>
    <row r="95" spans="3:10" ht="39" customHeight="1" x14ac:dyDescent="0.25">
      <c r="C95" s="1388"/>
      <c r="D95" s="1637" t="s">
        <v>3158</v>
      </c>
      <c r="E95" s="1638"/>
    </row>
    <row r="96" spans="3:10" ht="39" customHeight="1" x14ac:dyDescent="0.25">
      <c r="C96" s="1388"/>
      <c r="D96" s="1637" t="s">
        <v>3159</v>
      </c>
      <c r="E96" s="1638"/>
    </row>
    <row r="97" spans="3:10" ht="39" customHeight="1" x14ac:dyDescent="0.25">
      <c r="C97" s="1388"/>
      <c r="D97" s="1637" t="s">
        <v>3160</v>
      </c>
      <c r="E97" s="1638"/>
    </row>
    <row r="98" spans="3:10" ht="39" customHeight="1" x14ac:dyDescent="0.25">
      <c r="C98" s="1388"/>
      <c r="D98" s="1637" t="s">
        <v>3161</v>
      </c>
      <c r="E98" s="1638"/>
    </row>
    <row r="99" spans="3:10" ht="38.1" customHeight="1" x14ac:dyDescent="0.25">
      <c r="C99" s="1388"/>
      <c r="D99" s="1637" t="s">
        <v>3162</v>
      </c>
      <c r="E99" s="1638"/>
    </row>
    <row r="100" spans="3:10" ht="38.1" customHeight="1" x14ac:dyDescent="0.25">
      <c r="C100" s="1388"/>
      <c r="D100" s="1637" t="s">
        <v>3163</v>
      </c>
      <c r="E100" s="1638"/>
    </row>
    <row r="101" spans="3:10" ht="38.1" customHeight="1" x14ac:dyDescent="0.25">
      <c r="C101" s="1388"/>
      <c r="D101" s="1637" t="s">
        <v>3164</v>
      </c>
      <c r="E101" s="1638"/>
    </row>
    <row r="102" spans="3:10" ht="38.1" customHeight="1" x14ac:dyDescent="0.25">
      <c r="C102" s="1388"/>
      <c r="D102" s="1637" t="s">
        <v>3165</v>
      </c>
      <c r="E102" s="1638"/>
    </row>
    <row r="103" spans="3:10" ht="40.5" customHeight="1" x14ac:dyDescent="0.25">
      <c r="C103" s="1388"/>
      <c r="D103" s="1637" t="s">
        <v>3166</v>
      </c>
      <c r="E103" s="1638"/>
    </row>
    <row r="104" spans="3:10" ht="40.5" customHeight="1" x14ac:dyDescent="0.25">
      <c r="C104" s="1388"/>
      <c r="D104" s="1637" t="s">
        <v>3167</v>
      </c>
      <c r="E104" s="1638"/>
    </row>
    <row r="105" spans="3:10" ht="40.5" customHeight="1" x14ac:dyDescent="0.25">
      <c r="C105" s="1388"/>
      <c r="D105" s="1637" t="s">
        <v>3168</v>
      </c>
      <c r="E105" s="1638"/>
    </row>
    <row r="106" spans="3:10" ht="40.5" customHeight="1" x14ac:dyDescent="0.25">
      <c r="C106" s="1388"/>
      <c r="D106" s="1637" t="s">
        <v>3169</v>
      </c>
      <c r="E106" s="1638"/>
    </row>
    <row r="107" spans="3:10" ht="36" customHeight="1" x14ac:dyDescent="0.25">
      <c r="C107" s="1388"/>
      <c r="D107" s="1637" t="s">
        <v>3170</v>
      </c>
      <c r="E107" s="1638"/>
    </row>
    <row r="108" spans="3:10" ht="36" customHeight="1" x14ac:dyDescent="0.25">
      <c r="C108" s="1388"/>
      <c r="D108" s="1637" t="s">
        <v>3171</v>
      </c>
      <c r="E108" s="1638"/>
    </row>
    <row r="109" spans="3:10" ht="36" customHeight="1" x14ac:dyDescent="0.25">
      <c r="C109" s="1388"/>
      <c r="D109" s="1637" t="s">
        <v>3172</v>
      </c>
      <c r="E109" s="1638"/>
    </row>
    <row r="110" spans="3:10" ht="36" customHeight="1" x14ac:dyDescent="0.25">
      <c r="C110" s="1380"/>
      <c r="D110" s="1637" t="s">
        <v>3173</v>
      </c>
      <c r="E110" s="1638"/>
    </row>
    <row r="111" spans="3:10" ht="24" customHeight="1" x14ac:dyDescent="0.25">
      <c r="C111" s="621"/>
      <c r="D111" s="1377"/>
      <c r="E111" s="1378"/>
      <c r="F111"/>
      <c r="J111" s="626"/>
    </row>
    <row r="112" spans="3:10" ht="30" customHeight="1" x14ac:dyDescent="0.25">
      <c r="C112" s="620" t="s">
        <v>2895</v>
      </c>
      <c r="D112" s="1375" t="s">
        <v>2896</v>
      </c>
      <c r="E112" s="1376"/>
      <c r="J112" s="626"/>
    </row>
    <row r="113" spans="3:6" ht="31.5" customHeight="1" x14ac:dyDescent="0.25">
      <c r="C113" s="620" t="s">
        <v>2897</v>
      </c>
      <c r="D113" s="1375" t="s">
        <v>2898</v>
      </c>
      <c r="E113" s="1376"/>
    </row>
    <row r="114" spans="3:6" ht="41.25" customHeight="1" x14ac:dyDescent="0.25">
      <c r="C114" s="620" t="s">
        <v>2899</v>
      </c>
      <c r="D114" s="1375" t="s">
        <v>2900</v>
      </c>
      <c r="E114" s="1376"/>
    </row>
    <row r="115" spans="3:6" ht="43.5" customHeight="1" x14ac:dyDescent="0.25">
      <c r="C115" s="624" t="s">
        <v>2901</v>
      </c>
      <c r="D115" s="1375" t="s">
        <v>2902</v>
      </c>
      <c r="E115" s="1376"/>
    </row>
    <row r="116" spans="3:6" ht="19.5" customHeight="1" x14ac:dyDescent="0.25">
      <c r="C116" s="621"/>
      <c r="D116" s="1377"/>
      <c r="E116" s="1378"/>
      <c r="F116"/>
    </row>
    <row r="117" spans="3:6" ht="39" customHeight="1" x14ac:dyDescent="0.25">
      <c r="C117" s="620" t="s">
        <v>2903</v>
      </c>
      <c r="D117" s="1371" t="s">
        <v>2862</v>
      </c>
      <c r="E117" s="1372"/>
    </row>
    <row r="118" spans="3:6" ht="51.75" customHeight="1" x14ac:dyDescent="0.25">
      <c r="C118" s="620" t="s">
        <v>2904</v>
      </c>
      <c r="D118" s="1371" t="s">
        <v>2905</v>
      </c>
      <c r="E118" s="1372"/>
    </row>
    <row r="119" spans="3:6" ht="36.6" customHeight="1" x14ac:dyDescent="0.25">
      <c r="C119" s="624" t="s">
        <v>2906</v>
      </c>
      <c r="D119" s="1375" t="s">
        <v>2907</v>
      </c>
      <c r="E119" s="1376"/>
    </row>
    <row r="120" spans="3:6" ht="79.5" customHeight="1" x14ac:dyDescent="0.25">
      <c r="C120" s="624" t="s">
        <v>2908</v>
      </c>
      <c r="D120" s="1375" t="s">
        <v>2909</v>
      </c>
      <c r="E120" s="1376"/>
    </row>
    <row r="121" spans="3:6" ht="67.5" customHeight="1" x14ac:dyDescent="0.25">
      <c r="C121" s="620" t="s">
        <v>2910</v>
      </c>
      <c r="D121" s="1371" t="s">
        <v>2911</v>
      </c>
      <c r="E121" s="1372"/>
    </row>
    <row r="122" spans="3:6" ht="87.75" customHeight="1" x14ac:dyDescent="0.25">
      <c r="C122" s="620" t="s">
        <v>2912</v>
      </c>
      <c r="D122" s="1371" t="s">
        <v>2913</v>
      </c>
      <c r="E122" s="1372"/>
    </row>
    <row r="123" spans="3:6" ht="57" customHeight="1" x14ac:dyDescent="0.25">
      <c r="C123" s="620" t="s">
        <v>2914</v>
      </c>
      <c r="D123" s="1375" t="s">
        <v>2915</v>
      </c>
      <c r="E123" s="1376"/>
    </row>
    <row r="124" spans="3:6" ht="74.25" customHeight="1" x14ac:dyDescent="0.25">
      <c r="C124" s="620" t="s">
        <v>2916</v>
      </c>
      <c r="D124" s="1371" t="s">
        <v>2917</v>
      </c>
      <c r="E124" s="1372"/>
    </row>
    <row r="125" spans="3:6" ht="69" customHeight="1" x14ac:dyDescent="0.25">
      <c r="C125" s="620" t="s">
        <v>2918</v>
      </c>
      <c r="D125" s="1371" t="s">
        <v>2919</v>
      </c>
      <c r="E125" s="1372"/>
    </row>
    <row r="126" spans="3:6" ht="74.45" customHeight="1" x14ac:dyDescent="0.25">
      <c r="C126" s="620" t="s">
        <v>2920</v>
      </c>
      <c r="D126" s="1371" t="s">
        <v>2921</v>
      </c>
      <c r="E126" s="1372"/>
    </row>
    <row r="127" spans="3:6" ht="69.599999999999994" customHeight="1" x14ac:dyDescent="0.25">
      <c r="C127" s="1379" t="s">
        <v>3121</v>
      </c>
      <c r="D127" s="1389" t="s">
        <v>2922</v>
      </c>
      <c r="E127" s="1386"/>
    </row>
    <row r="128" spans="3:6" ht="66" customHeight="1" x14ac:dyDescent="0.25">
      <c r="C128" s="1388"/>
      <c r="D128" s="1371" t="s">
        <v>2923</v>
      </c>
      <c r="E128" s="1372"/>
    </row>
    <row r="129" spans="3:6" ht="64.349999999999994" customHeight="1" x14ac:dyDescent="0.25">
      <c r="C129" s="1388"/>
      <c r="D129" s="1371" t="s">
        <v>2924</v>
      </c>
      <c r="E129" s="1372"/>
    </row>
    <row r="130" spans="3:6" ht="63.6" customHeight="1" x14ac:dyDescent="0.25">
      <c r="C130" s="1388"/>
      <c r="D130" s="1371" t="s">
        <v>2925</v>
      </c>
      <c r="E130" s="1372"/>
    </row>
    <row r="131" spans="3:6" ht="41.1" customHeight="1" x14ac:dyDescent="0.25">
      <c r="C131" s="1388"/>
      <c r="D131" s="1371" t="s">
        <v>2926</v>
      </c>
      <c r="E131" s="1372"/>
    </row>
    <row r="132" spans="3:6" ht="41.1" customHeight="1" x14ac:dyDescent="0.25">
      <c r="C132" s="1380"/>
      <c r="D132" s="1371" t="s">
        <v>2927</v>
      </c>
      <c r="E132" s="1372"/>
    </row>
    <row r="133" spans="3:6" ht="24" customHeight="1" x14ac:dyDescent="0.25">
      <c r="C133" s="621"/>
      <c r="D133" s="1377"/>
      <c r="E133" s="1378"/>
      <c r="F133"/>
    </row>
    <row r="134" spans="3:6" ht="66" customHeight="1" x14ac:dyDescent="0.25">
      <c r="C134" s="624" t="s">
        <v>2928</v>
      </c>
      <c r="D134" s="1375" t="s">
        <v>2929</v>
      </c>
      <c r="E134" s="1376"/>
      <c r="F134" s="627"/>
    </row>
    <row r="135" spans="3:6" ht="69" customHeight="1" x14ac:dyDescent="0.25">
      <c r="C135" s="620" t="s">
        <v>2930</v>
      </c>
      <c r="D135" s="1371" t="s">
        <v>2931</v>
      </c>
      <c r="E135" s="1372"/>
    </row>
    <row r="136" spans="3:6" ht="20.25" customHeight="1" x14ac:dyDescent="0.25">
      <c r="C136" s="621"/>
      <c r="D136" s="1377"/>
      <c r="E136" s="1378"/>
    </row>
    <row r="137" spans="3:6" ht="69" customHeight="1" x14ac:dyDescent="0.25">
      <c r="C137" s="1379" t="s">
        <v>2932</v>
      </c>
      <c r="D137" s="1389" t="s">
        <v>2933</v>
      </c>
      <c r="E137" s="1386"/>
    </row>
    <row r="138" spans="3:6" ht="42" customHeight="1" x14ac:dyDescent="0.25">
      <c r="C138" s="1380"/>
      <c r="D138" s="1371" t="s">
        <v>2934</v>
      </c>
      <c r="E138" s="1372"/>
    </row>
    <row r="139" spans="3:6" ht="409.5" customHeight="1" x14ac:dyDescent="0.25">
      <c r="C139" s="620" t="s">
        <v>2935</v>
      </c>
      <c r="D139" s="1371" t="s">
        <v>2936</v>
      </c>
      <c r="E139" s="1372"/>
    </row>
    <row r="140" spans="3:6" ht="34.5" customHeight="1" x14ac:dyDescent="0.25">
      <c r="C140" s="628"/>
      <c r="D140" s="629"/>
      <c r="E140" s="629"/>
    </row>
    <row r="141" spans="3:6" ht="21.75" customHeight="1" x14ac:dyDescent="0.25">
      <c r="C141" s="630" t="s">
        <v>2827</v>
      </c>
      <c r="D141" s="629"/>
      <c r="E141" s="629"/>
    </row>
    <row r="142" spans="3:6" ht="27" customHeight="1" x14ac:dyDescent="0.25">
      <c r="C142" s="620" t="s">
        <v>2937</v>
      </c>
      <c r="D142" s="1371" t="s">
        <v>381</v>
      </c>
      <c r="E142" s="1372"/>
    </row>
    <row r="143" spans="3:6" ht="94.35" customHeight="1" x14ac:dyDescent="0.25">
      <c r="C143" s="625" t="s">
        <v>2938</v>
      </c>
      <c r="D143" s="1371" t="s">
        <v>2939</v>
      </c>
      <c r="E143" s="1372"/>
    </row>
    <row r="144" spans="3:6" ht="24" x14ac:dyDescent="0.25">
      <c r="C144" s="620" t="s">
        <v>2940</v>
      </c>
      <c r="D144" s="1371" t="s">
        <v>2941</v>
      </c>
      <c r="E144" s="1372"/>
    </row>
    <row r="145" spans="3:6" ht="24" x14ac:dyDescent="0.25">
      <c r="C145" s="620" t="s">
        <v>2942</v>
      </c>
      <c r="D145" s="1371" t="s">
        <v>2943</v>
      </c>
      <c r="E145" s="1372"/>
    </row>
    <row r="146" spans="3:6" ht="24" x14ac:dyDescent="0.25">
      <c r="C146" s="620" t="s">
        <v>2944</v>
      </c>
      <c r="D146" s="1371" t="s">
        <v>2945</v>
      </c>
      <c r="E146" s="1372"/>
    </row>
    <row r="147" spans="3:6" ht="52.35" customHeight="1" x14ac:dyDescent="0.25">
      <c r="C147" s="620" t="s">
        <v>2946</v>
      </c>
      <c r="D147" s="1371" t="s">
        <v>2945</v>
      </c>
      <c r="E147" s="1372"/>
    </row>
    <row r="148" spans="3:6" ht="52.35" customHeight="1" x14ac:dyDescent="0.25">
      <c r="C148" s="621"/>
      <c r="D148" s="1377"/>
      <c r="E148" s="1378"/>
      <c r="F148"/>
    </row>
    <row r="149" spans="3:6" ht="57" customHeight="1" x14ac:dyDescent="0.25">
      <c r="C149" s="620" t="s">
        <v>2947</v>
      </c>
      <c r="D149" s="1371" t="s">
        <v>2948</v>
      </c>
      <c r="E149" s="1372"/>
    </row>
    <row r="150" spans="3:6" ht="21.6" customHeight="1" x14ac:dyDescent="0.25">
      <c r="C150" s="1379" t="s">
        <v>2949</v>
      </c>
      <c r="D150" s="1389" t="s">
        <v>2950</v>
      </c>
      <c r="E150" s="1386"/>
    </row>
    <row r="151" spans="3:6" x14ac:dyDescent="0.25">
      <c r="C151" s="1388"/>
      <c r="D151" s="1371" t="s">
        <v>2951</v>
      </c>
      <c r="E151" s="1372"/>
    </row>
    <row r="152" spans="3:6" ht="7.35" customHeight="1" x14ac:dyDescent="0.25">
      <c r="C152" s="1388"/>
      <c r="D152" s="1371" t="s">
        <v>2952</v>
      </c>
      <c r="E152" s="1372"/>
    </row>
    <row r="153" spans="3:6" ht="73.349999999999994" customHeight="1" x14ac:dyDescent="0.25">
      <c r="C153" s="1388"/>
      <c r="D153" s="1371" t="s">
        <v>2953</v>
      </c>
      <c r="E153" s="1372"/>
    </row>
    <row r="154" spans="3:6" ht="51.6" customHeight="1" x14ac:dyDescent="0.25">
      <c r="C154" s="1388"/>
      <c r="D154" s="1371" t="s">
        <v>2954</v>
      </c>
      <c r="E154" s="1372"/>
    </row>
    <row r="155" spans="3:6" ht="32.1" customHeight="1" x14ac:dyDescent="0.25">
      <c r="C155" s="1388"/>
      <c r="D155" s="1371" t="s">
        <v>2955</v>
      </c>
      <c r="E155" s="1372"/>
    </row>
    <row r="156" spans="3:6" ht="32.1" customHeight="1" x14ac:dyDescent="0.25">
      <c r="C156" s="1388"/>
      <c r="D156" s="1371" t="s">
        <v>2956</v>
      </c>
      <c r="E156" s="1372"/>
    </row>
    <row r="157" spans="3:6" ht="32.1" customHeight="1" x14ac:dyDescent="0.25">
      <c r="C157" s="1388"/>
      <c r="D157" s="1371" t="s">
        <v>2957</v>
      </c>
      <c r="E157" s="1372"/>
    </row>
    <row r="158" spans="3:6" ht="32.1" customHeight="1" x14ac:dyDescent="0.25">
      <c r="C158" s="1380"/>
      <c r="D158" s="1371" t="s">
        <v>2958</v>
      </c>
      <c r="E158" s="1372"/>
    </row>
    <row r="159" spans="3:6" ht="32.1" customHeight="1" x14ac:dyDescent="0.25">
      <c r="C159" s="1379" t="s">
        <v>2959</v>
      </c>
      <c r="D159" s="1389" t="s">
        <v>2950</v>
      </c>
      <c r="E159" s="1386"/>
    </row>
    <row r="160" spans="3:6" ht="32.1" customHeight="1" x14ac:dyDescent="0.25">
      <c r="C160" s="1388"/>
      <c r="D160" s="1371" t="s">
        <v>2960</v>
      </c>
      <c r="E160" s="1372"/>
    </row>
    <row r="161" spans="3:5" ht="32.1" customHeight="1" x14ac:dyDescent="0.25">
      <c r="C161" s="1388"/>
      <c r="D161" s="1371" t="s">
        <v>2961</v>
      </c>
      <c r="E161" s="1372"/>
    </row>
    <row r="162" spans="3:5" ht="32.1" customHeight="1" x14ac:dyDescent="0.25">
      <c r="C162" s="1388"/>
      <c r="D162" s="1371" t="s">
        <v>2962</v>
      </c>
      <c r="E162" s="1372"/>
    </row>
    <row r="163" spans="3:5" ht="51.6" customHeight="1" x14ac:dyDescent="0.25">
      <c r="C163" s="1388"/>
      <c r="D163" s="1371" t="s">
        <v>2963</v>
      </c>
      <c r="E163" s="1372"/>
    </row>
    <row r="164" spans="3:5" ht="38.450000000000003" customHeight="1" x14ac:dyDescent="0.25">
      <c r="C164" s="1388"/>
      <c r="D164" s="1371" t="s">
        <v>2964</v>
      </c>
      <c r="E164" s="1372"/>
    </row>
    <row r="165" spans="3:5" ht="39.6" customHeight="1" x14ac:dyDescent="0.25">
      <c r="C165" s="1388"/>
      <c r="D165" s="1371" t="s">
        <v>2965</v>
      </c>
      <c r="E165" s="1372"/>
    </row>
    <row r="166" spans="3:5" ht="38.450000000000003" customHeight="1" x14ac:dyDescent="0.25">
      <c r="C166" s="1388"/>
      <c r="D166" s="1371" t="s">
        <v>2966</v>
      </c>
      <c r="E166" s="1372"/>
    </row>
    <row r="167" spans="3:5" ht="38.450000000000003" customHeight="1" x14ac:dyDescent="0.25">
      <c r="C167" s="1380"/>
      <c r="D167" s="1371" t="s">
        <v>2967</v>
      </c>
      <c r="E167" s="1372"/>
    </row>
    <row r="168" spans="3:5" ht="37.35" customHeight="1" x14ac:dyDescent="0.25">
      <c r="C168" s="1379" t="s">
        <v>2968</v>
      </c>
      <c r="D168" s="1389" t="s">
        <v>2950</v>
      </c>
      <c r="E168" s="1386"/>
    </row>
    <row r="169" spans="3:5" ht="32.1" customHeight="1" x14ac:dyDescent="0.25">
      <c r="C169" s="1388"/>
      <c r="D169" s="1371" t="s">
        <v>2969</v>
      </c>
      <c r="E169" s="1372"/>
    </row>
    <row r="170" spans="3:5" ht="32.1" customHeight="1" x14ac:dyDescent="0.25">
      <c r="C170" s="1388"/>
      <c r="D170" s="1371" t="s">
        <v>2970</v>
      </c>
      <c r="E170" s="1372"/>
    </row>
    <row r="171" spans="3:5" ht="32.1" customHeight="1" x14ac:dyDescent="0.25">
      <c r="C171" s="1388"/>
      <c r="D171" s="1371" t="s">
        <v>2971</v>
      </c>
      <c r="E171" s="1372"/>
    </row>
    <row r="172" spans="3:5" ht="51.6" customHeight="1" x14ac:dyDescent="0.25">
      <c r="C172" s="1388"/>
      <c r="D172" s="1371" t="s">
        <v>2972</v>
      </c>
      <c r="E172" s="1372"/>
    </row>
    <row r="173" spans="3:5" ht="38.450000000000003" customHeight="1" x14ac:dyDescent="0.25">
      <c r="C173" s="1388"/>
      <c r="D173" s="1371" t="s">
        <v>2973</v>
      </c>
      <c r="E173" s="1372"/>
    </row>
    <row r="174" spans="3:5" ht="39.6" customHeight="1" x14ac:dyDescent="0.25">
      <c r="C174" s="1388"/>
      <c r="D174" s="1371" t="s">
        <v>2974</v>
      </c>
      <c r="E174" s="1372"/>
    </row>
    <row r="175" spans="3:5" ht="38.450000000000003" customHeight="1" x14ac:dyDescent="0.25">
      <c r="C175" s="1388"/>
      <c r="D175" s="1371" t="s">
        <v>2975</v>
      </c>
      <c r="E175" s="1372"/>
    </row>
    <row r="176" spans="3:5" ht="38.450000000000003" customHeight="1" x14ac:dyDescent="0.25">
      <c r="C176" s="1380"/>
      <c r="D176" s="1371" t="s">
        <v>2967</v>
      </c>
      <c r="E176" s="1372"/>
    </row>
    <row r="177" spans="3:6" ht="37.35" customHeight="1" x14ac:dyDescent="0.25">
      <c r="C177" s="1379" t="s">
        <v>2976</v>
      </c>
      <c r="D177" s="1389" t="s">
        <v>2950</v>
      </c>
      <c r="E177" s="1386"/>
    </row>
    <row r="178" spans="3:6" ht="32.1" customHeight="1" x14ac:dyDescent="0.25">
      <c r="C178" s="1388"/>
      <c r="D178" s="1371" t="s">
        <v>2977</v>
      </c>
      <c r="E178" s="1372"/>
    </row>
    <row r="179" spans="3:6" ht="32.1" customHeight="1" x14ac:dyDescent="0.25">
      <c r="C179" s="1388"/>
      <c r="D179" s="1371" t="s">
        <v>2978</v>
      </c>
      <c r="E179" s="1372"/>
    </row>
    <row r="180" spans="3:6" ht="32.1" customHeight="1" x14ac:dyDescent="0.25">
      <c r="C180" s="1388"/>
      <c r="D180" s="1371" t="s">
        <v>2979</v>
      </c>
      <c r="E180" s="1372"/>
    </row>
    <row r="181" spans="3:6" ht="51.6" customHeight="1" x14ac:dyDescent="0.25">
      <c r="C181" s="1390" t="s">
        <v>2980</v>
      </c>
      <c r="D181" s="1389" t="s">
        <v>2950</v>
      </c>
      <c r="E181" s="1386"/>
    </row>
    <row r="182" spans="3:6" ht="32.1" customHeight="1" x14ac:dyDescent="0.25">
      <c r="C182" s="1390"/>
      <c r="D182" s="1371" t="s">
        <v>2981</v>
      </c>
      <c r="E182" s="1372"/>
    </row>
    <row r="183" spans="3:6" ht="32.1" customHeight="1" x14ac:dyDescent="0.25">
      <c r="C183" s="1390"/>
      <c r="D183" s="1371" t="s">
        <v>2982</v>
      </c>
      <c r="E183" s="1372"/>
    </row>
    <row r="184" spans="3:6" ht="32.1" customHeight="1" x14ac:dyDescent="0.25">
      <c r="C184" s="621"/>
      <c r="D184" s="1377"/>
      <c r="E184" s="1378"/>
      <c r="F184"/>
    </row>
    <row r="185" spans="3:6" ht="50.1" customHeight="1" x14ac:dyDescent="0.25">
      <c r="C185" s="620" t="s">
        <v>2983</v>
      </c>
      <c r="D185" s="1371" t="s">
        <v>2984</v>
      </c>
      <c r="E185" s="1372"/>
    </row>
    <row r="186" spans="3:6" ht="35.1" customHeight="1" x14ac:dyDescent="0.25">
      <c r="C186" s="1390" t="s">
        <v>2985</v>
      </c>
      <c r="D186" s="1389" t="s">
        <v>2986</v>
      </c>
      <c r="E186" s="1386"/>
    </row>
    <row r="187" spans="3:6" ht="30" customHeight="1" x14ac:dyDescent="0.25">
      <c r="C187" s="1390"/>
      <c r="D187" s="1371" t="s">
        <v>2951</v>
      </c>
      <c r="E187" s="1372"/>
    </row>
    <row r="188" spans="3:6" ht="27.75" customHeight="1" x14ac:dyDescent="0.25">
      <c r="C188" s="1390"/>
      <c r="D188" s="1371" t="s">
        <v>2952</v>
      </c>
      <c r="E188" s="1372"/>
    </row>
    <row r="189" spans="3:6" ht="36" customHeight="1" x14ac:dyDescent="0.25">
      <c r="C189" s="1390"/>
      <c r="D189" s="1371" t="s">
        <v>2953</v>
      </c>
      <c r="E189" s="1372"/>
    </row>
    <row r="190" spans="3:6" ht="42" customHeight="1" x14ac:dyDescent="0.25">
      <c r="C190" s="1390"/>
      <c r="D190" s="1371" t="s">
        <v>2954</v>
      </c>
      <c r="E190" s="1372"/>
    </row>
    <row r="191" spans="3:6" ht="32.1" customHeight="1" x14ac:dyDescent="0.25">
      <c r="C191" s="1390"/>
      <c r="D191" s="1371" t="s">
        <v>2955</v>
      </c>
      <c r="E191" s="1372"/>
    </row>
    <row r="192" spans="3:6" ht="32.1" customHeight="1" x14ac:dyDescent="0.25">
      <c r="C192" s="1390"/>
      <c r="D192" s="1371" t="s">
        <v>2956</v>
      </c>
      <c r="E192" s="1372"/>
    </row>
    <row r="193" spans="3:5" ht="32.1" customHeight="1" x14ac:dyDescent="0.25">
      <c r="C193" s="1390"/>
      <c r="D193" s="1371" t="s">
        <v>2957</v>
      </c>
      <c r="E193" s="1372"/>
    </row>
    <row r="194" spans="3:5" ht="32.1" customHeight="1" x14ac:dyDescent="0.25">
      <c r="C194" s="1390"/>
      <c r="D194" s="1371" t="s">
        <v>2958</v>
      </c>
      <c r="E194" s="1372"/>
    </row>
    <row r="195" spans="3:5" ht="39.75" customHeight="1" x14ac:dyDescent="0.25">
      <c r="C195" s="1390" t="s">
        <v>2987</v>
      </c>
      <c r="D195" s="1389" t="s">
        <v>2986</v>
      </c>
      <c r="E195" s="1386"/>
    </row>
    <row r="196" spans="3:5" ht="32.1" customHeight="1" x14ac:dyDescent="0.25">
      <c r="C196" s="1390"/>
      <c r="D196" s="1371" t="s">
        <v>2960</v>
      </c>
      <c r="E196" s="1372"/>
    </row>
    <row r="197" spans="3:5" ht="32.1" customHeight="1" x14ac:dyDescent="0.25">
      <c r="C197" s="1390"/>
      <c r="D197" s="1371" t="s">
        <v>2961</v>
      </c>
      <c r="E197" s="1372"/>
    </row>
    <row r="198" spans="3:5" ht="32.1" customHeight="1" x14ac:dyDescent="0.25">
      <c r="C198" s="1390"/>
      <c r="D198" s="1371" t="s">
        <v>2962</v>
      </c>
      <c r="E198" s="1372"/>
    </row>
    <row r="199" spans="3:5" ht="45.6" customHeight="1" x14ac:dyDescent="0.25">
      <c r="C199" s="1390"/>
      <c r="D199" s="1371" t="s">
        <v>2963</v>
      </c>
      <c r="E199" s="1372"/>
    </row>
    <row r="200" spans="3:5" ht="38.450000000000003" customHeight="1" x14ac:dyDescent="0.25">
      <c r="C200" s="1390"/>
      <c r="D200" s="1371" t="s">
        <v>2964</v>
      </c>
      <c r="E200" s="1372"/>
    </row>
    <row r="201" spans="3:5" ht="39.6" customHeight="1" x14ac:dyDescent="0.25">
      <c r="C201" s="1390"/>
      <c r="D201" s="1371" t="s">
        <v>2965</v>
      </c>
      <c r="E201" s="1372"/>
    </row>
    <row r="202" spans="3:5" ht="38.450000000000003" customHeight="1" x14ac:dyDescent="0.25">
      <c r="C202" s="1390"/>
      <c r="D202" s="1371" t="s">
        <v>2966</v>
      </c>
      <c r="E202" s="1372"/>
    </row>
    <row r="203" spans="3:5" ht="38.450000000000003" customHeight="1" x14ac:dyDescent="0.25">
      <c r="C203" s="1390"/>
      <c r="D203" s="1371" t="s">
        <v>2967</v>
      </c>
      <c r="E203" s="1372"/>
    </row>
    <row r="204" spans="3:5" ht="37.35" customHeight="1" x14ac:dyDescent="0.25">
      <c r="C204" s="1379" t="s">
        <v>2988</v>
      </c>
      <c r="D204" s="1389" t="s">
        <v>2986</v>
      </c>
      <c r="E204" s="1386"/>
    </row>
    <row r="205" spans="3:5" ht="32.1" customHeight="1" x14ac:dyDescent="0.25">
      <c r="C205" s="1388"/>
      <c r="D205" s="1371" t="s">
        <v>2969</v>
      </c>
      <c r="E205" s="1372"/>
    </row>
    <row r="206" spans="3:5" ht="32.1" customHeight="1" x14ac:dyDescent="0.25">
      <c r="C206" s="1388"/>
      <c r="D206" s="1371" t="s">
        <v>2970</v>
      </c>
      <c r="E206" s="1372"/>
    </row>
    <row r="207" spans="3:5" ht="32.1" customHeight="1" x14ac:dyDescent="0.25">
      <c r="C207" s="1388"/>
      <c r="D207" s="1371" t="s">
        <v>2971</v>
      </c>
      <c r="E207" s="1372"/>
    </row>
    <row r="208" spans="3:5" ht="37.35" customHeight="1" x14ac:dyDescent="0.25">
      <c r="C208" s="1388"/>
      <c r="D208" s="1371" t="s">
        <v>2972</v>
      </c>
      <c r="E208" s="1372"/>
    </row>
    <row r="209" spans="3:6" ht="38.450000000000003" customHeight="1" x14ac:dyDescent="0.25">
      <c r="C209" s="1388"/>
      <c r="D209" s="1371" t="s">
        <v>2973</v>
      </c>
      <c r="E209" s="1372"/>
    </row>
    <row r="210" spans="3:6" ht="39.6" customHeight="1" x14ac:dyDescent="0.25">
      <c r="C210" s="1388"/>
      <c r="D210" s="1371" t="s">
        <v>2974</v>
      </c>
      <c r="E210" s="1372"/>
    </row>
    <row r="211" spans="3:6" ht="38.450000000000003" customHeight="1" x14ac:dyDescent="0.25">
      <c r="C211" s="1388"/>
      <c r="D211" s="1371" t="s">
        <v>2975</v>
      </c>
      <c r="E211" s="1372"/>
    </row>
    <row r="212" spans="3:6" ht="38.450000000000003" customHeight="1" x14ac:dyDescent="0.25">
      <c r="C212" s="1388"/>
      <c r="D212" s="1371" t="s">
        <v>2967</v>
      </c>
      <c r="E212" s="1372"/>
    </row>
    <row r="213" spans="3:6" ht="37.35" customHeight="1" x14ac:dyDescent="0.25">
      <c r="C213" s="1390" t="s">
        <v>2989</v>
      </c>
      <c r="D213" s="1389" t="s">
        <v>2986</v>
      </c>
      <c r="E213" s="1386"/>
    </row>
    <row r="214" spans="3:6" ht="32.1" customHeight="1" x14ac:dyDescent="0.25">
      <c r="C214" s="1390"/>
      <c r="D214" s="1371" t="s">
        <v>2977</v>
      </c>
      <c r="E214" s="1372"/>
    </row>
    <row r="215" spans="3:6" ht="32.1" customHeight="1" x14ac:dyDescent="0.25">
      <c r="C215" s="1390"/>
      <c r="D215" s="1371" t="s">
        <v>2978</v>
      </c>
      <c r="E215" s="1372"/>
    </row>
    <row r="216" spans="3:6" ht="32.1" customHeight="1" x14ac:dyDescent="0.25">
      <c r="C216" s="1390"/>
      <c r="D216" s="1371" t="s">
        <v>2979</v>
      </c>
      <c r="E216" s="1372"/>
    </row>
    <row r="217" spans="3:6" ht="44.1" customHeight="1" x14ac:dyDescent="0.25">
      <c r="C217" s="1379" t="s">
        <v>2990</v>
      </c>
      <c r="D217" s="1389" t="s">
        <v>2986</v>
      </c>
      <c r="E217" s="1386"/>
    </row>
    <row r="218" spans="3:6" ht="32.1" customHeight="1" x14ac:dyDescent="0.25">
      <c r="C218" s="1388"/>
      <c r="D218" s="1371" t="s">
        <v>2981</v>
      </c>
      <c r="E218" s="1372"/>
    </row>
    <row r="219" spans="3:6" ht="32.1" customHeight="1" x14ac:dyDescent="0.25">
      <c r="C219" s="1388"/>
      <c r="D219" s="1371" t="s">
        <v>2982</v>
      </c>
      <c r="E219" s="1372"/>
    </row>
    <row r="220" spans="3:6" ht="32.1" customHeight="1" x14ac:dyDescent="0.25">
      <c r="C220" s="621"/>
      <c r="D220" s="1377"/>
      <c r="E220" s="1378"/>
      <c r="F220"/>
    </row>
    <row r="221" spans="3:6" ht="41.1" customHeight="1" x14ac:dyDescent="0.25">
      <c r="C221" s="620" t="s">
        <v>2991</v>
      </c>
      <c r="D221" s="1371" t="s">
        <v>2945</v>
      </c>
      <c r="E221" s="1372"/>
    </row>
    <row r="222" spans="3:6" ht="35.1" customHeight="1" x14ac:dyDescent="0.25">
      <c r="C222" s="620" t="s">
        <v>2992</v>
      </c>
      <c r="D222" s="1371" t="s">
        <v>2993</v>
      </c>
      <c r="E222" s="1372"/>
    </row>
    <row r="223" spans="3:6" ht="30" customHeight="1" x14ac:dyDescent="0.25">
      <c r="C223" s="620" t="s">
        <v>2994</v>
      </c>
      <c r="D223" s="1371" t="s">
        <v>2995</v>
      </c>
      <c r="E223" s="1372"/>
    </row>
    <row r="224" spans="3:6" ht="42.75" customHeight="1" x14ac:dyDescent="0.25">
      <c r="C224" s="620" t="s">
        <v>2996</v>
      </c>
      <c r="D224" s="1371" t="s">
        <v>2997</v>
      </c>
      <c r="E224" s="1372"/>
    </row>
    <row r="225" spans="3:8" ht="23.45" customHeight="1" x14ac:dyDescent="0.25">
      <c r="C225" s="620" t="s">
        <v>2998</v>
      </c>
      <c r="D225" s="1371" t="s">
        <v>2999</v>
      </c>
      <c r="E225" s="1372"/>
    </row>
    <row r="226" spans="3:8" ht="79.5" customHeight="1" x14ac:dyDescent="0.25">
      <c r="C226" s="620" t="s">
        <v>3000</v>
      </c>
      <c r="D226" s="1371" t="s">
        <v>3001</v>
      </c>
      <c r="E226" s="1372"/>
    </row>
    <row r="227" spans="3:8" ht="28.5" customHeight="1" x14ac:dyDescent="0.25">
      <c r="C227"/>
      <c r="D227"/>
      <c r="E227"/>
      <c r="F227"/>
    </row>
    <row r="228" spans="3:8" ht="15.75" customHeight="1" x14ac:dyDescent="0.25">
      <c r="C228" s="146" t="s">
        <v>3002</v>
      </c>
      <c r="D228"/>
      <c r="E228"/>
      <c r="F228"/>
    </row>
    <row r="229" spans="3:8" ht="113.45" customHeight="1" x14ac:dyDescent="0.25">
      <c r="C229" s="1379" t="s">
        <v>3003</v>
      </c>
      <c r="D229" s="1371" t="s">
        <v>3004</v>
      </c>
      <c r="E229" s="1372"/>
    </row>
    <row r="230" spans="3:8" ht="70.349999999999994" customHeight="1" x14ac:dyDescent="0.25">
      <c r="C230" s="1388"/>
      <c r="D230" s="1371" t="s">
        <v>3005</v>
      </c>
      <c r="E230" s="1372"/>
    </row>
    <row r="231" spans="3:8" customFormat="1" ht="13.35" customHeight="1" x14ac:dyDescent="0.25">
      <c r="C231" s="1380"/>
      <c r="D231" s="1375" t="s">
        <v>3006</v>
      </c>
      <c r="E231" s="1376"/>
      <c r="F231" s="627"/>
      <c r="G231" s="47"/>
      <c r="H231" s="47"/>
    </row>
    <row r="232" spans="3:8" customFormat="1" ht="43.5" customHeight="1" x14ac:dyDescent="0.25">
      <c r="C232" s="620" t="s">
        <v>3007</v>
      </c>
      <c r="D232" s="1371" t="s">
        <v>3008</v>
      </c>
      <c r="E232" s="1372"/>
      <c r="F232" s="47"/>
      <c r="G232" s="47"/>
      <c r="H232" s="47"/>
    </row>
    <row r="233" spans="3:8" ht="35.450000000000003" customHeight="1" x14ac:dyDescent="0.25">
      <c r="C233" s="620" t="s">
        <v>3009</v>
      </c>
      <c r="D233" s="1371" t="s">
        <v>3010</v>
      </c>
      <c r="E233" s="1372"/>
    </row>
    <row r="234" spans="3:8" ht="72.75" customHeight="1" x14ac:dyDescent="0.25">
      <c r="C234" s="620" t="s">
        <v>3011</v>
      </c>
      <c r="D234" s="1371" t="s">
        <v>3012</v>
      </c>
      <c r="E234" s="1372"/>
    </row>
    <row r="235" spans="3:8" ht="42.75" customHeight="1" x14ac:dyDescent="0.25">
      <c r="C235" s="628"/>
      <c r="D235" s="631"/>
      <c r="E235" s="631"/>
      <c r="G235" s="631"/>
      <c r="H235" s="631"/>
    </row>
    <row r="236" spans="3:8" ht="23.45" customHeight="1" x14ac:dyDescent="0.25"/>
    <row r="237" spans="3:8" ht="23.45" customHeight="1" x14ac:dyDescent="0.25"/>
    <row r="238" spans="3:8" ht="63" customHeight="1" x14ac:dyDescent="0.25"/>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sheetData>
  <sheetProtection algorithmName="SHA-512" hashValue="2JrWL0gQJ8AizYeJChmcsLtgiQfjD7mGPnnQJppm4/vM/y69r24zNmBJoIUj69Bzs+wbU0aHbtxhRSCkUnxklA==" saltValue="22guq8jOHjg6ep5F8wWt7Q==" spinCount="100000" sheet="1" objects="1" scenarios="1" formatColumns="0" formatRows="0"/>
  <mergeCells count="229">
    <mergeCell ref="D233:E233"/>
    <mergeCell ref="D234:E234"/>
    <mergeCell ref="D226:E226"/>
    <mergeCell ref="C229:C231"/>
    <mergeCell ref="D229:E229"/>
    <mergeCell ref="D230:E230"/>
    <mergeCell ref="D231:E231"/>
    <mergeCell ref="D232:E232"/>
    <mergeCell ref="D220:E220"/>
    <mergeCell ref="D221:E221"/>
    <mergeCell ref="D222:E222"/>
    <mergeCell ref="D223:E223"/>
    <mergeCell ref="D224:E224"/>
    <mergeCell ref="D225:E225"/>
    <mergeCell ref="C213:C216"/>
    <mergeCell ref="D213:E213"/>
    <mergeCell ref="D214:E214"/>
    <mergeCell ref="D215:E215"/>
    <mergeCell ref="D216:E216"/>
    <mergeCell ref="C217:C219"/>
    <mergeCell ref="D217:E217"/>
    <mergeCell ref="D218:E218"/>
    <mergeCell ref="D219:E219"/>
    <mergeCell ref="C204:C212"/>
    <mergeCell ref="D204:E204"/>
    <mergeCell ref="D205:E205"/>
    <mergeCell ref="D206:E206"/>
    <mergeCell ref="D207:E207"/>
    <mergeCell ref="D208:E208"/>
    <mergeCell ref="D209:E209"/>
    <mergeCell ref="D210:E210"/>
    <mergeCell ref="D211:E211"/>
    <mergeCell ref="D212:E212"/>
    <mergeCell ref="C195:C203"/>
    <mergeCell ref="D195:E195"/>
    <mergeCell ref="D196:E196"/>
    <mergeCell ref="D197:E197"/>
    <mergeCell ref="D198:E198"/>
    <mergeCell ref="D199:E199"/>
    <mergeCell ref="D200:E200"/>
    <mergeCell ref="D201:E201"/>
    <mergeCell ref="D202:E202"/>
    <mergeCell ref="D203:E203"/>
    <mergeCell ref="C186:C194"/>
    <mergeCell ref="D186:E186"/>
    <mergeCell ref="D187:E187"/>
    <mergeCell ref="D188:E188"/>
    <mergeCell ref="D189:E189"/>
    <mergeCell ref="D190:E190"/>
    <mergeCell ref="D191:E191"/>
    <mergeCell ref="D192:E192"/>
    <mergeCell ref="D193:E193"/>
    <mergeCell ref="D194:E194"/>
    <mergeCell ref="D184:E184"/>
    <mergeCell ref="D185:E185"/>
    <mergeCell ref="D174:E174"/>
    <mergeCell ref="D175:E175"/>
    <mergeCell ref="D176:E176"/>
    <mergeCell ref="C177:C180"/>
    <mergeCell ref="D177:E177"/>
    <mergeCell ref="D178:E178"/>
    <mergeCell ref="D179:E179"/>
    <mergeCell ref="D180:E180"/>
    <mergeCell ref="C168:C176"/>
    <mergeCell ref="D168:E168"/>
    <mergeCell ref="D169:E169"/>
    <mergeCell ref="D170:E170"/>
    <mergeCell ref="D171:E171"/>
    <mergeCell ref="D172:E172"/>
    <mergeCell ref="D173:E173"/>
    <mergeCell ref="C181:C183"/>
    <mergeCell ref="D181:E181"/>
    <mergeCell ref="D182:E182"/>
    <mergeCell ref="D183:E183"/>
    <mergeCell ref="C159:C167"/>
    <mergeCell ref="D159:E159"/>
    <mergeCell ref="D160:E160"/>
    <mergeCell ref="D161:E161"/>
    <mergeCell ref="D162:E162"/>
    <mergeCell ref="D163:E163"/>
    <mergeCell ref="D164:E164"/>
    <mergeCell ref="D165:E165"/>
    <mergeCell ref="D166:E166"/>
    <mergeCell ref="D167:E167"/>
    <mergeCell ref="D147:E147"/>
    <mergeCell ref="D148:E148"/>
    <mergeCell ref="D149:E149"/>
    <mergeCell ref="C150:C158"/>
    <mergeCell ref="D150:E150"/>
    <mergeCell ref="D151:E151"/>
    <mergeCell ref="D152:E152"/>
    <mergeCell ref="D153:E153"/>
    <mergeCell ref="D154:E154"/>
    <mergeCell ref="D155:E155"/>
    <mergeCell ref="D156:E156"/>
    <mergeCell ref="D157:E157"/>
    <mergeCell ref="D158:E158"/>
    <mergeCell ref="D139:E139"/>
    <mergeCell ref="D142:E142"/>
    <mergeCell ref="D143:E143"/>
    <mergeCell ref="D144:E144"/>
    <mergeCell ref="D145:E145"/>
    <mergeCell ref="D146:E146"/>
    <mergeCell ref="D133:E133"/>
    <mergeCell ref="D134:E134"/>
    <mergeCell ref="D135:E135"/>
    <mergeCell ref="D136:E136"/>
    <mergeCell ref="C137:C138"/>
    <mergeCell ref="D137:E137"/>
    <mergeCell ref="D138:E138"/>
    <mergeCell ref="C127:C132"/>
    <mergeCell ref="D127:E127"/>
    <mergeCell ref="D128:E128"/>
    <mergeCell ref="D129:E129"/>
    <mergeCell ref="D130:E130"/>
    <mergeCell ref="D131:E131"/>
    <mergeCell ref="D132:E132"/>
    <mergeCell ref="D121:E121"/>
    <mergeCell ref="D122:E122"/>
    <mergeCell ref="D123:E123"/>
    <mergeCell ref="D124:E124"/>
    <mergeCell ref="D125:E125"/>
    <mergeCell ref="D126:E126"/>
    <mergeCell ref="D115:E115"/>
    <mergeCell ref="D116:E116"/>
    <mergeCell ref="D117:E117"/>
    <mergeCell ref="D118:E118"/>
    <mergeCell ref="D119:E119"/>
    <mergeCell ref="D120:E120"/>
    <mergeCell ref="D111:E111"/>
    <mergeCell ref="D112:E112"/>
    <mergeCell ref="D113:E113"/>
    <mergeCell ref="D114:E114"/>
    <mergeCell ref="D91:E91"/>
    <mergeCell ref="D92:E92"/>
    <mergeCell ref="D93:E93"/>
    <mergeCell ref="D94:E94"/>
    <mergeCell ref="D95:E95"/>
    <mergeCell ref="D99:E99"/>
    <mergeCell ref="D110:E110"/>
    <mergeCell ref="D103:E103"/>
    <mergeCell ref="D107:E107"/>
    <mergeCell ref="D96:E96"/>
    <mergeCell ref="D97:E97"/>
    <mergeCell ref="D98:E98"/>
    <mergeCell ref="D100:E100"/>
    <mergeCell ref="D101:E101"/>
    <mergeCell ref="D102:E102"/>
    <mergeCell ref="D104:E104"/>
    <mergeCell ref="D105:E105"/>
    <mergeCell ref="D106:E106"/>
    <mergeCell ref="D83:E83"/>
    <mergeCell ref="D84:E84"/>
    <mergeCell ref="C85:C86"/>
    <mergeCell ref="D85:E85"/>
    <mergeCell ref="D86:E86"/>
    <mergeCell ref="D87:E87"/>
    <mergeCell ref="D88:E88"/>
    <mergeCell ref="D89:E89"/>
    <mergeCell ref="D90:E90"/>
    <mergeCell ref="C87:C110"/>
    <mergeCell ref="D108:E108"/>
    <mergeCell ref="D109:E109"/>
    <mergeCell ref="D77:E77"/>
    <mergeCell ref="D78:E78"/>
    <mergeCell ref="D79:E79"/>
    <mergeCell ref="D80:E80"/>
    <mergeCell ref="D81:E81"/>
    <mergeCell ref="D82:E82"/>
    <mergeCell ref="D71:E71"/>
    <mergeCell ref="D72:E72"/>
    <mergeCell ref="D73:E73"/>
    <mergeCell ref="D74:E74"/>
    <mergeCell ref="D75:E75"/>
    <mergeCell ref="D76:E76"/>
    <mergeCell ref="D64:E64"/>
    <mergeCell ref="D66:E66"/>
    <mergeCell ref="D67:E67"/>
    <mergeCell ref="D68:E68"/>
    <mergeCell ref="D69:E69"/>
    <mergeCell ref="D70:E70"/>
    <mergeCell ref="D58:E58"/>
    <mergeCell ref="D59:E59"/>
    <mergeCell ref="D60:E60"/>
    <mergeCell ref="D61:E61"/>
    <mergeCell ref="D62:E62"/>
    <mergeCell ref="D63:E63"/>
    <mergeCell ref="F40:G40"/>
    <mergeCell ref="F42:G42"/>
    <mergeCell ref="F43:G43"/>
    <mergeCell ref="F44:G44"/>
    <mergeCell ref="F45:G45"/>
    <mergeCell ref="F46:G46"/>
    <mergeCell ref="G32:H36"/>
    <mergeCell ref="D33:E33"/>
    <mergeCell ref="D34:E34"/>
    <mergeCell ref="C35:C36"/>
    <mergeCell ref="D35:E36"/>
    <mergeCell ref="F39:G39"/>
    <mergeCell ref="G28:G29"/>
    <mergeCell ref="H28:H29"/>
    <mergeCell ref="D29:E29"/>
    <mergeCell ref="D30:E30"/>
    <mergeCell ref="D31:E31"/>
    <mergeCell ref="G31:H31"/>
    <mergeCell ref="D23:E23"/>
    <mergeCell ref="D24:E24"/>
    <mergeCell ref="D25:E25"/>
    <mergeCell ref="D26:E26"/>
    <mergeCell ref="D27:E27"/>
    <mergeCell ref="D28:E28"/>
    <mergeCell ref="D17:E17"/>
    <mergeCell ref="D18:E18"/>
    <mergeCell ref="D19:E19"/>
    <mergeCell ref="D20:E20"/>
    <mergeCell ref="D21:E21"/>
    <mergeCell ref="D22:E22"/>
    <mergeCell ref="D11:E11"/>
    <mergeCell ref="D12:E12"/>
    <mergeCell ref="D13:E13"/>
    <mergeCell ref="D14:E14"/>
    <mergeCell ref="D15:E15"/>
    <mergeCell ref="D16:E16"/>
    <mergeCell ref="B1:H1"/>
    <mergeCell ref="B2:H2"/>
    <mergeCell ref="D7:E7"/>
    <mergeCell ref="D8:E8"/>
    <mergeCell ref="D9:E9"/>
    <mergeCell ref="D10:E10"/>
  </mergeCells>
  <hyperlinks>
    <hyperlink ref="B2" location="Inhaltsverzeichnis!A1" display="zurück zum Inhaltsverzeichnis" xr:uid="{BCEC43A1-13CE-4DB4-BDD8-BA5860FCD0B0}"/>
    <hyperlink ref="B2:H2" location="Inhaltsverzeichnis!A1" display="Inhaltsverzeichnis (Table of contents)" xr:uid="{37F72D3A-C630-4B6E-A3E8-0237B955D724}"/>
  </hyperlinks>
  <pageMargins left="0.7" right="0.7" top="0.78740157499999996" bottom="0.78740157499999996"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304FB-7F52-4D98-B8EB-DB6FFE51DEE8}">
  <dimension ref="A1:K403"/>
  <sheetViews>
    <sheetView showGridLines="0" zoomScaleNormal="100" workbookViewId="0">
      <pane ySplit="2" topLeftCell="A3" activePane="bottomLeft" state="frozen"/>
      <selection pane="bottomLeft" activeCell="B2" sqref="B2:F2"/>
    </sheetView>
  </sheetViews>
  <sheetFormatPr baseColWidth="10" defaultColWidth="11.5703125" defaultRowHeight="12" x14ac:dyDescent="0.2"/>
  <cols>
    <col min="1" max="1" width="3.5703125" style="47" customWidth="1"/>
    <col min="2" max="2" width="1.5703125" style="47" customWidth="1"/>
    <col min="3" max="3" width="44.7109375" style="47" customWidth="1"/>
    <col min="4" max="4" width="59.28515625" style="47" customWidth="1"/>
    <col min="5" max="5" width="51.7109375" style="47" customWidth="1"/>
    <col min="6" max="6" width="57.85546875" style="47" customWidth="1"/>
    <col min="7" max="7" width="30.28515625" style="47" customWidth="1"/>
    <col min="8" max="8" width="51.28515625" style="47" customWidth="1"/>
    <col min="9" max="9" width="38.5703125" style="47" customWidth="1"/>
    <col min="10" max="10" width="32.7109375" style="47" customWidth="1"/>
    <col min="11" max="11" width="26" style="47" customWidth="1"/>
    <col min="12" max="12" width="35.7109375" style="47" customWidth="1"/>
    <col min="13" max="13" width="1.5703125" style="47" customWidth="1"/>
    <col min="14" max="16384" width="11.5703125" style="47"/>
  </cols>
  <sheetData>
    <row r="1" spans="1:11" s="93" customFormat="1" ht="33" customHeight="1" x14ac:dyDescent="0.25">
      <c r="B1" s="835" t="s">
        <v>2241</v>
      </c>
      <c r="C1" s="835"/>
      <c r="D1" s="835"/>
      <c r="E1" s="835"/>
      <c r="F1" s="835"/>
      <c r="G1"/>
    </row>
    <row r="2" spans="1:11" s="94" customFormat="1" ht="23.45" customHeight="1" x14ac:dyDescent="0.2">
      <c r="A2" s="98"/>
      <c r="B2" s="863" t="s">
        <v>478</v>
      </c>
      <c r="C2" s="863"/>
      <c r="D2" s="863"/>
      <c r="E2" s="863"/>
      <c r="F2" s="863"/>
      <c r="G2" s="100"/>
      <c r="H2" s="100"/>
      <c r="I2" s="101"/>
      <c r="J2" s="101"/>
      <c r="K2" s="101"/>
    </row>
    <row r="3" spans="1:11" customFormat="1" ht="15" x14ac:dyDescent="0.25"/>
    <row r="4" spans="1:11" s="92" customFormat="1" ht="31.15" customHeight="1" x14ac:dyDescent="0.2">
      <c r="B4" s="1404" t="s">
        <v>2242</v>
      </c>
      <c r="C4" s="1404"/>
      <c r="D4" s="1404"/>
      <c r="E4" s="1404"/>
      <c r="F4" s="1404"/>
    </row>
    <row r="5" spans="1:11" s="92" customFormat="1" ht="12.75" x14ac:dyDescent="0.2"/>
    <row r="6" spans="1:11" s="92" customFormat="1" ht="19.149999999999999" customHeight="1" x14ac:dyDescent="0.25">
      <c r="B6" s="738" t="s">
        <v>2243</v>
      </c>
      <c r="C6" s="740"/>
      <c r="D6" s="739"/>
      <c r="E6"/>
    </row>
    <row r="7" spans="1:11" s="92" customFormat="1" ht="19.899999999999999" customHeight="1" x14ac:dyDescent="0.25">
      <c r="B7" s="1403" t="s">
        <v>2244</v>
      </c>
      <c r="C7" s="1403"/>
      <c r="D7" s="1403"/>
      <c r="E7"/>
    </row>
    <row r="8" spans="1:11" s="92" customFormat="1" ht="19.899999999999999" customHeight="1" x14ac:dyDescent="0.25">
      <c r="B8" s="1403" t="s">
        <v>2245</v>
      </c>
      <c r="C8" s="1403"/>
      <c r="D8" s="1403"/>
      <c r="E8"/>
    </row>
    <row r="9" spans="1:11" s="92" customFormat="1" ht="19.899999999999999" customHeight="1" x14ac:dyDescent="0.25">
      <c r="B9" s="1403" t="s">
        <v>2246</v>
      </c>
      <c r="C9" s="1403"/>
      <c r="D9" s="1403"/>
      <c r="E9"/>
    </row>
    <row r="10" spans="1:11" s="92" customFormat="1" ht="19.899999999999999" customHeight="1" x14ac:dyDescent="0.25">
      <c r="B10" s="1403" t="s">
        <v>2247</v>
      </c>
      <c r="C10" s="1403"/>
      <c r="D10" s="1403"/>
      <c r="E10"/>
    </row>
    <row r="11" spans="1:11" s="92" customFormat="1" ht="19.899999999999999" customHeight="1" x14ac:dyDescent="0.25">
      <c r="B11" s="1403" t="s">
        <v>2248</v>
      </c>
      <c r="C11" s="1403"/>
      <c r="D11" s="1403"/>
      <c r="E11"/>
    </row>
    <row r="12" spans="1:11" s="92" customFormat="1" ht="19.899999999999999" customHeight="1" x14ac:dyDescent="0.25">
      <c r="B12" s="1403" t="s">
        <v>2249</v>
      </c>
      <c r="C12" s="1403"/>
      <c r="D12" s="1403"/>
      <c r="E12"/>
    </row>
    <row r="13" spans="1:11" s="92" customFormat="1" ht="12.75" x14ac:dyDescent="0.2"/>
    <row r="14" spans="1:11" s="92" customFormat="1" ht="135" customHeight="1" x14ac:dyDescent="0.2">
      <c r="B14" s="1404" t="s">
        <v>2250</v>
      </c>
      <c r="C14" s="1405"/>
      <c r="D14" s="1405"/>
      <c r="E14" s="1405"/>
      <c r="F14" s="1405"/>
    </row>
    <row r="15" spans="1:11" s="92" customFormat="1" ht="12.75" x14ac:dyDescent="0.2"/>
    <row r="16" spans="1:11" customFormat="1" ht="15" x14ac:dyDescent="0.25"/>
    <row r="17" spans="2:7" customFormat="1" ht="29.45" customHeight="1" thickBot="1" x14ac:dyDescent="0.3">
      <c r="B17" s="1395" t="s">
        <v>2251</v>
      </c>
      <c r="C17" s="1395"/>
      <c r="D17" s="1395"/>
      <c r="E17" s="1395"/>
      <c r="F17" s="1395"/>
    </row>
    <row r="18" spans="2:7" customFormat="1" ht="10.15" customHeight="1" x14ac:dyDescent="0.25">
      <c r="B18" s="419"/>
      <c r="C18" s="419"/>
      <c r="D18" s="419"/>
      <c r="E18" s="419"/>
      <c r="F18" s="419"/>
    </row>
    <row r="19" spans="2:7" s="93" customFormat="1" ht="26.45" customHeight="1" x14ac:dyDescent="0.25">
      <c r="B19" s="421"/>
      <c r="C19" s="123" t="s">
        <v>1273</v>
      </c>
      <c r="D19" s="123" t="s">
        <v>1274</v>
      </c>
      <c r="E19" s="123" t="s">
        <v>1275</v>
      </c>
      <c r="F19" s="123" t="s">
        <v>1276</v>
      </c>
      <c r="G19"/>
    </row>
    <row r="20" spans="2:7" s="93" customFormat="1" ht="29.45" customHeight="1" x14ac:dyDescent="0.25">
      <c r="B20" s="1396" t="s">
        <v>2595</v>
      </c>
      <c r="C20" s="1397"/>
      <c r="D20" s="1397"/>
      <c r="E20" s="1397"/>
      <c r="F20" s="1397"/>
      <c r="G20"/>
    </row>
    <row r="21" spans="2:7" s="93" customFormat="1" ht="33.75" customHeight="1" x14ac:dyDescent="0.2">
      <c r="B21" s="422"/>
      <c r="C21" s="423" t="s">
        <v>36</v>
      </c>
      <c r="D21" s="37" t="s">
        <v>17</v>
      </c>
      <c r="E21" s="37" t="s">
        <v>440</v>
      </c>
      <c r="F21" s="37" t="s">
        <v>2252</v>
      </c>
    </row>
    <row r="22" spans="2:7" s="93" customFormat="1" ht="78" customHeight="1" x14ac:dyDescent="0.25">
      <c r="B22" s="1398"/>
      <c r="C22" s="5" t="s">
        <v>127</v>
      </c>
      <c r="D22" s="6" t="s">
        <v>26</v>
      </c>
      <c r="E22" s="17" t="s">
        <v>128</v>
      </c>
      <c r="F22" s="5" t="s">
        <v>1541</v>
      </c>
      <c r="G22"/>
    </row>
    <row r="23" spans="2:7" s="93" customFormat="1" ht="22.15" customHeight="1" x14ac:dyDescent="0.25">
      <c r="B23" s="1399"/>
      <c r="C23" s="729" t="s">
        <v>1095</v>
      </c>
      <c r="D23" s="730"/>
      <c r="E23" s="730"/>
      <c r="F23" s="731"/>
      <c r="G23"/>
    </row>
    <row r="24" spans="2:7" s="93" customFormat="1" ht="139.9" customHeight="1" x14ac:dyDescent="0.25">
      <c r="B24" s="1400"/>
      <c r="C24" s="5" t="s">
        <v>132</v>
      </c>
      <c r="D24" s="6" t="s">
        <v>26</v>
      </c>
      <c r="E24" s="5" t="s">
        <v>133</v>
      </c>
      <c r="F24" s="5" t="s">
        <v>2253</v>
      </c>
      <c r="G24"/>
    </row>
    <row r="25" spans="2:7" s="93" customFormat="1" ht="43.15" customHeight="1" x14ac:dyDescent="0.25">
      <c r="B25" s="1285"/>
      <c r="C25" s="1406" t="s">
        <v>2254</v>
      </c>
      <c r="D25" s="1391"/>
      <c r="E25" s="1391"/>
      <c r="F25" s="1391"/>
      <c r="G25" s="343"/>
    </row>
    <row r="26" spans="2:7" s="93" customFormat="1" ht="33.75" customHeight="1" x14ac:dyDescent="0.2">
      <c r="B26" s="1286"/>
      <c r="C26" s="423" t="s">
        <v>2255</v>
      </c>
      <c r="D26" s="37" t="s">
        <v>17</v>
      </c>
      <c r="E26" s="37" t="s">
        <v>440</v>
      </c>
      <c r="F26" s="4" t="s">
        <v>2256</v>
      </c>
    </row>
    <row r="27" spans="2:7" s="93" customFormat="1" ht="33.75" customHeight="1" x14ac:dyDescent="0.2">
      <c r="B27" s="1286"/>
      <c r="C27" s="423" t="s">
        <v>302</v>
      </c>
      <c r="D27" s="37" t="s">
        <v>26</v>
      </c>
      <c r="E27" s="5" t="s">
        <v>512</v>
      </c>
      <c r="F27" s="4" t="s">
        <v>512</v>
      </c>
    </row>
    <row r="28" spans="2:7" s="93" customFormat="1" ht="123.6" customHeight="1" x14ac:dyDescent="0.2">
      <c r="B28" s="1286"/>
      <c r="C28" s="423" t="s">
        <v>305</v>
      </c>
      <c r="D28" s="37" t="s">
        <v>26</v>
      </c>
      <c r="E28" s="5" t="s">
        <v>133</v>
      </c>
      <c r="F28" s="4" t="s">
        <v>2257</v>
      </c>
    </row>
    <row r="29" spans="2:7" s="93" customFormat="1" ht="101.45" customHeight="1" x14ac:dyDescent="0.2">
      <c r="B29" s="1286"/>
      <c r="C29" s="423" t="s">
        <v>460</v>
      </c>
      <c r="D29" s="37" t="s">
        <v>26</v>
      </c>
      <c r="E29" s="5" t="s">
        <v>307</v>
      </c>
      <c r="F29" s="4" t="s">
        <v>2258</v>
      </c>
    </row>
    <row r="30" spans="2:7" s="93" customFormat="1" ht="105.6" customHeight="1" x14ac:dyDescent="0.2">
      <c r="B30" s="1286"/>
      <c r="C30" s="423" t="s">
        <v>311</v>
      </c>
      <c r="D30" s="37" t="s">
        <v>26</v>
      </c>
      <c r="E30" s="5" t="s">
        <v>312</v>
      </c>
      <c r="F30" s="4" t="s">
        <v>2259</v>
      </c>
    </row>
    <row r="31" spans="2:7" s="93" customFormat="1" ht="110.45" customHeight="1" x14ac:dyDescent="0.2">
      <c r="B31" s="1286"/>
      <c r="C31" s="423" t="s">
        <v>316</v>
      </c>
      <c r="D31" s="37" t="s">
        <v>26</v>
      </c>
      <c r="E31" s="5" t="s">
        <v>317</v>
      </c>
      <c r="F31" s="4" t="s">
        <v>2260</v>
      </c>
    </row>
    <row r="32" spans="2:7" s="93" customFormat="1" ht="45" customHeight="1" x14ac:dyDescent="0.2">
      <c r="B32" s="1287"/>
      <c r="C32" s="423" t="s">
        <v>321</v>
      </c>
      <c r="D32" s="37" t="s">
        <v>26</v>
      </c>
      <c r="E32" s="5" t="s">
        <v>60</v>
      </c>
      <c r="F32" s="4" t="s">
        <v>2261</v>
      </c>
    </row>
    <row r="33" spans="2:7" s="93" customFormat="1" ht="35.450000000000003" customHeight="1" x14ac:dyDescent="0.25">
      <c r="B33" s="1285"/>
      <c r="C33" s="1391" t="s">
        <v>2262</v>
      </c>
      <c r="D33" s="1391"/>
      <c r="E33" s="1391"/>
      <c r="F33" s="1391"/>
      <c r="G33"/>
    </row>
    <row r="34" spans="2:7" s="93" customFormat="1" ht="33.75" customHeight="1" x14ac:dyDescent="0.2">
      <c r="B34" s="1286"/>
      <c r="C34" s="423" t="s">
        <v>2255</v>
      </c>
      <c r="D34" s="37" t="s">
        <v>17</v>
      </c>
      <c r="E34" s="37" t="s">
        <v>440</v>
      </c>
      <c r="F34" s="4" t="s">
        <v>2256</v>
      </c>
    </row>
    <row r="35" spans="2:7" s="93" customFormat="1" ht="33.75" customHeight="1" x14ac:dyDescent="0.2">
      <c r="B35" s="1286"/>
      <c r="C35" s="423" t="s">
        <v>302</v>
      </c>
      <c r="D35" s="37" t="s">
        <v>26</v>
      </c>
      <c r="E35" s="5" t="s">
        <v>512</v>
      </c>
      <c r="F35" s="4" t="s">
        <v>2263</v>
      </c>
      <c r="G35" s="424"/>
    </row>
    <row r="36" spans="2:7" s="93" customFormat="1" ht="68.45" customHeight="1" x14ac:dyDescent="0.2">
      <c r="B36" s="1286"/>
      <c r="C36" s="423" t="s">
        <v>290</v>
      </c>
      <c r="D36" s="37" t="s">
        <v>26</v>
      </c>
      <c r="E36" s="5" t="s">
        <v>291</v>
      </c>
      <c r="F36" s="5" t="s">
        <v>291</v>
      </c>
    </row>
    <row r="37" spans="2:7" s="93" customFormat="1" ht="123.6" customHeight="1" x14ac:dyDescent="0.2">
      <c r="B37" s="1286"/>
      <c r="C37" s="423" t="s">
        <v>305</v>
      </c>
      <c r="D37" s="37" t="s">
        <v>26</v>
      </c>
      <c r="E37" s="5" t="s">
        <v>133</v>
      </c>
      <c r="F37" s="4" t="s">
        <v>2264</v>
      </c>
    </row>
    <row r="38" spans="2:7" s="93" customFormat="1" ht="96" customHeight="1" x14ac:dyDescent="0.2">
      <c r="B38" s="1286"/>
      <c r="C38" s="423" t="s">
        <v>460</v>
      </c>
      <c r="D38" s="37" t="s">
        <v>26</v>
      </c>
      <c r="E38" s="5" t="s">
        <v>307</v>
      </c>
      <c r="F38" s="4" t="s">
        <v>2265</v>
      </c>
    </row>
    <row r="39" spans="2:7" s="93" customFormat="1" ht="96.6" customHeight="1" x14ac:dyDescent="0.2">
      <c r="B39" s="1286"/>
      <c r="C39" s="423" t="s">
        <v>311</v>
      </c>
      <c r="D39" s="37" t="s">
        <v>26</v>
      </c>
      <c r="E39" s="5" t="s">
        <v>312</v>
      </c>
      <c r="F39" s="4" t="s">
        <v>2266</v>
      </c>
    </row>
    <row r="40" spans="2:7" s="93" customFormat="1" ht="90" customHeight="1" x14ac:dyDescent="0.2">
      <c r="B40" s="1286"/>
      <c r="C40" s="423" t="s">
        <v>316</v>
      </c>
      <c r="D40" s="37" t="s">
        <v>26</v>
      </c>
      <c r="E40" s="5" t="s">
        <v>317</v>
      </c>
      <c r="F40" s="4" t="s">
        <v>2267</v>
      </c>
    </row>
    <row r="41" spans="2:7" s="93" customFormat="1" ht="33.75" customHeight="1" x14ac:dyDescent="0.2">
      <c r="B41" s="1287"/>
      <c r="C41" s="423" t="s">
        <v>321</v>
      </c>
      <c r="D41" s="37" t="s">
        <v>26</v>
      </c>
      <c r="E41" s="5" t="s">
        <v>60</v>
      </c>
      <c r="F41" s="4" t="s">
        <v>2268</v>
      </c>
    </row>
    <row r="42" spans="2:7" customFormat="1" ht="15" x14ac:dyDescent="0.25"/>
    <row r="43" spans="2:7" customFormat="1" ht="245.45" customHeight="1" x14ac:dyDescent="0.25">
      <c r="C43" s="1392" t="s">
        <v>2269</v>
      </c>
      <c r="D43" s="1393"/>
    </row>
    <row r="44" spans="2:7" customFormat="1" ht="15" x14ac:dyDescent="0.25"/>
    <row r="45" spans="2:7" customFormat="1" ht="15" x14ac:dyDescent="0.25"/>
    <row r="46" spans="2:7" customFormat="1" ht="15" x14ac:dyDescent="0.25"/>
    <row r="47" spans="2:7" customFormat="1" ht="29.45" customHeight="1" thickBot="1" x14ac:dyDescent="0.3">
      <c r="B47" s="1395" t="s">
        <v>2270</v>
      </c>
      <c r="C47" s="1395"/>
      <c r="D47" s="1395"/>
      <c r="E47" s="1395"/>
      <c r="F47" s="1395"/>
    </row>
    <row r="48" spans="2:7" customFormat="1" ht="10.15" customHeight="1" x14ac:dyDescent="0.25">
      <c r="B48" s="419"/>
      <c r="C48" s="419"/>
      <c r="D48" s="419"/>
      <c r="E48" s="419"/>
      <c r="F48" s="419"/>
    </row>
    <row r="49" spans="2:7" s="93" customFormat="1" ht="26.45" customHeight="1" x14ac:dyDescent="0.25">
      <c r="B49" s="421"/>
      <c r="C49" s="123" t="s">
        <v>1273</v>
      </c>
      <c r="D49" s="123" t="s">
        <v>1274</v>
      </c>
      <c r="E49" s="123" t="s">
        <v>1275</v>
      </c>
      <c r="F49" s="123" t="s">
        <v>1276</v>
      </c>
      <c r="G49"/>
    </row>
    <row r="50" spans="2:7" s="93" customFormat="1" ht="29.45" customHeight="1" x14ac:dyDescent="0.25">
      <c r="B50" s="1396" t="s">
        <v>2595</v>
      </c>
      <c r="C50" s="1397"/>
      <c r="D50" s="1397"/>
      <c r="E50" s="1397"/>
      <c r="F50" s="1397"/>
      <c r="G50"/>
    </row>
    <row r="51" spans="2:7" s="93" customFormat="1" ht="33.75" customHeight="1" x14ac:dyDescent="0.2">
      <c r="B51" s="422"/>
      <c r="C51" s="423" t="s">
        <v>36</v>
      </c>
      <c r="D51" s="37" t="s">
        <v>17</v>
      </c>
      <c r="E51" s="37" t="s">
        <v>440</v>
      </c>
      <c r="F51" s="37" t="s">
        <v>2271</v>
      </c>
    </row>
    <row r="52" spans="2:7" s="93" customFormat="1" ht="78" customHeight="1" x14ac:dyDescent="0.25">
      <c r="B52" s="1398"/>
      <c r="C52" s="5" t="s">
        <v>127</v>
      </c>
      <c r="D52" s="6" t="s">
        <v>26</v>
      </c>
      <c r="E52" s="17" t="s">
        <v>128</v>
      </c>
      <c r="F52" s="5" t="s">
        <v>1541</v>
      </c>
      <c r="G52"/>
    </row>
    <row r="53" spans="2:7" s="93" customFormat="1" ht="22.15" customHeight="1" x14ac:dyDescent="0.25">
      <c r="B53" s="1399"/>
      <c r="C53" s="729" t="s">
        <v>1095</v>
      </c>
      <c r="D53" s="730"/>
      <c r="E53" s="730"/>
      <c r="F53" s="731"/>
      <c r="G53"/>
    </row>
    <row r="54" spans="2:7" s="93" customFormat="1" ht="139.9" customHeight="1" x14ac:dyDescent="0.25">
      <c r="B54" s="1400"/>
      <c r="C54" s="5" t="s">
        <v>132</v>
      </c>
      <c r="D54" s="6" t="s">
        <v>26</v>
      </c>
      <c r="E54" s="5" t="s">
        <v>133</v>
      </c>
      <c r="F54" s="5" t="s">
        <v>2253</v>
      </c>
      <c r="G54"/>
    </row>
    <row r="55" spans="2:7" s="93" customFormat="1" ht="33" customHeight="1" x14ac:dyDescent="0.25">
      <c r="B55" s="1246"/>
      <c r="C55" s="1391" t="s">
        <v>2272</v>
      </c>
      <c r="D55" s="1391"/>
      <c r="E55" s="1391"/>
      <c r="F55" s="1391"/>
      <c r="G55"/>
    </row>
    <row r="56" spans="2:7" s="93" customFormat="1" ht="33.75" customHeight="1" x14ac:dyDescent="0.2">
      <c r="B56" s="1246"/>
      <c r="C56" s="423" t="s">
        <v>2255</v>
      </c>
      <c r="D56" s="37" t="s">
        <v>17</v>
      </c>
      <c r="E56" s="37" t="s">
        <v>440</v>
      </c>
      <c r="F56" s="4" t="s">
        <v>2256</v>
      </c>
    </row>
    <row r="57" spans="2:7" s="93" customFormat="1" ht="33.75" customHeight="1" x14ac:dyDescent="0.2">
      <c r="B57" s="1246"/>
      <c r="C57" s="423" t="s">
        <v>302</v>
      </c>
      <c r="D57" s="37" t="s">
        <v>26</v>
      </c>
      <c r="E57" s="5" t="s">
        <v>512</v>
      </c>
      <c r="F57" s="5" t="s">
        <v>512</v>
      </c>
    </row>
    <row r="58" spans="2:7" s="93" customFormat="1" ht="123.6" customHeight="1" x14ac:dyDescent="0.2">
      <c r="B58" s="1246"/>
      <c r="C58" s="423" t="s">
        <v>305</v>
      </c>
      <c r="D58" s="37" t="s">
        <v>26</v>
      </c>
      <c r="E58" s="5" t="s">
        <v>133</v>
      </c>
      <c r="F58" s="4" t="s">
        <v>133</v>
      </c>
    </row>
    <row r="59" spans="2:7" s="93" customFormat="1" ht="96" customHeight="1" x14ac:dyDescent="0.2">
      <c r="B59" s="1246"/>
      <c r="C59" s="423" t="s">
        <v>460</v>
      </c>
      <c r="D59" s="37" t="s">
        <v>26</v>
      </c>
      <c r="E59" s="5" t="s">
        <v>307</v>
      </c>
      <c r="F59" s="4" t="s">
        <v>2273</v>
      </c>
    </row>
    <row r="60" spans="2:7" s="93" customFormat="1" ht="24" customHeight="1" x14ac:dyDescent="0.2">
      <c r="B60" s="1246"/>
      <c r="C60" s="729" t="s">
        <v>1095</v>
      </c>
      <c r="D60" s="730"/>
      <c r="E60" s="730"/>
      <c r="F60" s="731"/>
    </row>
    <row r="61" spans="2:7" s="93" customFormat="1" ht="96.6" customHeight="1" x14ac:dyDescent="0.2">
      <c r="B61" s="1246"/>
      <c r="C61" s="423" t="s">
        <v>311</v>
      </c>
      <c r="D61" s="37" t="s">
        <v>26</v>
      </c>
      <c r="E61" s="5" t="s">
        <v>312</v>
      </c>
      <c r="F61" s="4" t="s">
        <v>2274</v>
      </c>
    </row>
    <row r="62" spans="2:7" s="93" customFormat="1" ht="24.6" customHeight="1" x14ac:dyDescent="0.2">
      <c r="B62" s="1246"/>
      <c r="C62" s="729" t="s">
        <v>1095</v>
      </c>
      <c r="D62" s="730"/>
      <c r="E62" s="730"/>
      <c r="F62" s="731"/>
    </row>
    <row r="63" spans="2:7" s="93" customFormat="1" ht="90" customHeight="1" x14ac:dyDescent="0.2">
      <c r="B63" s="1246"/>
      <c r="C63" s="423" t="s">
        <v>316</v>
      </c>
      <c r="D63" s="37" t="s">
        <v>26</v>
      </c>
      <c r="E63" s="4" t="s">
        <v>317</v>
      </c>
      <c r="F63" s="4" t="s">
        <v>2275</v>
      </c>
    </row>
    <row r="64" spans="2:7" s="93" customFormat="1" ht="23.45" customHeight="1" x14ac:dyDescent="0.2">
      <c r="B64" s="1246"/>
      <c r="C64" s="729" t="s">
        <v>1095</v>
      </c>
      <c r="D64" s="730"/>
      <c r="E64" s="730"/>
      <c r="F64" s="731"/>
    </row>
    <row r="65" spans="2:7" s="93" customFormat="1" ht="33.75" customHeight="1" x14ac:dyDescent="0.2">
      <c r="B65" s="1246"/>
      <c r="C65" s="423" t="s">
        <v>321</v>
      </c>
      <c r="D65" s="37" t="s">
        <v>26</v>
      </c>
      <c r="E65" s="4" t="s">
        <v>60</v>
      </c>
      <c r="F65" s="4" t="s">
        <v>1536</v>
      </c>
    </row>
    <row r="66" spans="2:7" s="93" customFormat="1" ht="39" customHeight="1" x14ac:dyDescent="0.25">
      <c r="B66" s="1246"/>
      <c r="C66" s="1391" t="s">
        <v>2262</v>
      </c>
      <c r="D66" s="1391"/>
      <c r="E66" s="1391"/>
      <c r="F66" s="1391"/>
      <c r="G66"/>
    </row>
    <row r="67" spans="2:7" s="93" customFormat="1" ht="33.75" customHeight="1" x14ac:dyDescent="0.2">
      <c r="B67" s="1246"/>
      <c r="C67" s="423" t="s">
        <v>2255</v>
      </c>
      <c r="D67" s="37" t="s">
        <v>17</v>
      </c>
      <c r="E67" s="37" t="s">
        <v>440</v>
      </c>
      <c r="F67" s="4" t="s">
        <v>2256</v>
      </c>
    </row>
    <row r="68" spans="2:7" s="93" customFormat="1" ht="33.75" customHeight="1" x14ac:dyDescent="0.2">
      <c r="B68" s="1246"/>
      <c r="C68" s="423" t="s">
        <v>302</v>
      </c>
      <c r="D68" s="37" t="s">
        <v>26</v>
      </c>
      <c r="E68" s="5" t="s">
        <v>512</v>
      </c>
      <c r="F68" s="4" t="s">
        <v>2263</v>
      </c>
      <c r="G68" s="424"/>
    </row>
    <row r="69" spans="2:7" s="93" customFormat="1" ht="68.45" customHeight="1" x14ac:dyDescent="0.2">
      <c r="B69" s="1246"/>
      <c r="C69" s="423" t="s">
        <v>290</v>
      </c>
      <c r="D69" s="37" t="s">
        <v>26</v>
      </c>
      <c r="E69" s="5" t="s">
        <v>291</v>
      </c>
      <c r="F69" s="5" t="s">
        <v>291</v>
      </c>
    </row>
    <row r="70" spans="2:7" s="93" customFormat="1" ht="123.6" customHeight="1" x14ac:dyDescent="0.2">
      <c r="B70" s="1246"/>
      <c r="C70" s="423" t="s">
        <v>305</v>
      </c>
      <c r="D70" s="37" t="s">
        <v>26</v>
      </c>
      <c r="E70" s="5" t="s">
        <v>133</v>
      </c>
      <c r="F70" s="5" t="s">
        <v>133</v>
      </c>
    </row>
    <row r="71" spans="2:7" s="93" customFormat="1" ht="96" customHeight="1" x14ac:dyDescent="0.2">
      <c r="B71" s="1246"/>
      <c r="C71" s="423" t="s">
        <v>460</v>
      </c>
      <c r="D71" s="37" t="s">
        <v>26</v>
      </c>
      <c r="E71" s="5" t="s">
        <v>307</v>
      </c>
      <c r="F71" s="5" t="s">
        <v>307</v>
      </c>
    </row>
    <row r="72" spans="2:7" s="93" customFormat="1" ht="96.6" customHeight="1" x14ac:dyDescent="0.2">
      <c r="B72" s="1246"/>
      <c r="C72" s="423" t="s">
        <v>311</v>
      </c>
      <c r="D72" s="37" t="s">
        <v>26</v>
      </c>
      <c r="E72" s="5" t="s">
        <v>312</v>
      </c>
      <c r="F72" s="5" t="s">
        <v>312</v>
      </c>
    </row>
    <row r="73" spans="2:7" s="93" customFormat="1" ht="90" customHeight="1" x14ac:dyDescent="0.2">
      <c r="B73" s="1246"/>
      <c r="C73" s="423" t="s">
        <v>316</v>
      </c>
      <c r="D73" s="37" t="s">
        <v>26</v>
      </c>
      <c r="E73" s="4" t="s">
        <v>317</v>
      </c>
      <c r="F73" s="4" t="s">
        <v>317</v>
      </c>
    </row>
    <row r="74" spans="2:7" s="93" customFormat="1" ht="33.75" customHeight="1" x14ac:dyDescent="0.2">
      <c r="B74" s="1246"/>
      <c r="C74" s="423" t="s">
        <v>321</v>
      </c>
      <c r="D74" s="37" t="s">
        <v>26</v>
      </c>
      <c r="E74" s="4" t="s">
        <v>60</v>
      </c>
      <c r="F74" s="4" t="s">
        <v>60</v>
      </c>
    </row>
    <row r="75" spans="2:7" customFormat="1" ht="15" x14ac:dyDescent="0.25"/>
    <row r="76" spans="2:7" customFormat="1" ht="245.45" customHeight="1" x14ac:dyDescent="0.25">
      <c r="C76" s="1392" t="s">
        <v>2276</v>
      </c>
      <c r="D76" s="1392"/>
    </row>
    <row r="77" spans="2:7" customFormat="1" ht="15" x14ac:dyDescent="0.25"/>
    <row r="78" spans="2:7" customFormat="1" ht="15" x14ac:dyDescent="0.25"/>
    <row r="79" spans="2:7" customFormat="1" ht="29.45" customHeight="1" thickBot="1" x14ac:dyDescent="0.3">
      <c r="B79" s="1395" t="s">
        <v>2277</v>
      </c>
      <c r="C79" s="1395"/>
      <c r="D79" s="1395"/>
      <c r="E79" s="1395"/>
      <c r="F79" s="1395"/>
    </row>
    <row r="80" spans="2:7" customFormat="1" ht="10.15" customHeight="1" x14ac:dyDescent="0.25">
      <c r="B80" s="419"/>
      <c r="C80" s="419"/>
      <c r="D80" s="419"/>
      <c r="E80" s="419"/>
      <c r="F80" s="419"/>
    </row>
    <row r="81" spans="2:7" s="93" customFormat="1" ht="26.45" customHeight="1" x14ac:dyDescent="0.25">
      <c r="B81" s="421"/>
      <c r="C81" s="123" t="s">
        <v>1273</v>
      </c>
      <c r="D81" s="123" t="s">
        <v>1274</v>
      </c>
      <c r="E81" s="123" t="s">
        <v>1275</v>
      </c>
      <c r="F81" s="123" t="s">
        <v>1276</v>
      </c>
      <c r="G81"/>
    </row>
    <row r="82" spans="2:7" s="93" customFormat="1" ht="29.45" customHeight="1" x14ac:dyDescent="0.25">
      <c r="B82" s="1396" t="s">
        <v>2595</v>
      </c>
      <c r="C82" s="1397"/>
      <c r="D82" s="1397"/>
      <c r="E82" s="1397"/>
      <c r="F82" s="1397"/>
      <c r="G82"/>
    </row>
    <row r="83" spans="2:7" s="93" customFormat="1" ht="33.75" customHeight="1" x14ac:dyDescent="0.2">
      <c r="B83" s="422"/>
      <c r="C83" s="423" t="s">
        <v>36</v>
      </c>
      <c r="D83" s="37" t="s">
        <v>17</v>
      </c>
      <c r="E83" s="37" t="s">
        <v>440</v>
      </c>
      <c r="F83" s="37" t="s">
        <v>2271</v>
      </c>
    </row>
    <row r="84" spans="2:7" s="93" customFormat="1" ht="78" customHeight="1" x14ac:dyDescent="0.25">
      <c r="B84" s="1398"/>
      <c r="C84" s="5" t="s">
        <v>127</v>
      </c>
      <c r="D84" s="6" t="s">
        <v>26</v>
      </c>
      <c r="E84" s="17" t="s">
        <v>128</v>
      </c>
      <c r="F84" s="5" t="s">
        <v>2278</v>
      </c>
      <c r="G84"/>
    </row>
    <row r="85" spans="2:7" s="93" customFormat="1" ht="22.15" customHeight="1" x14ac:dyDescent="0.25">
      <c r="B85" s="1399"/>
      <c r="C85" s="729" t="s">
        <v>1095</v>
      </c>
      <c r="D85" s="730"/>
      <c r="E85" s="730"/>
      <c r="F85" s="731"/>
      <c r="G85"/>
    </row>
    <row r="86" spans="2:7" s="93" customFormat="1" ht="139.9" customHeight="1" x14ac:dyDescent="0.25">
      <c r="B86" s="1400"/>
      <c r="C86" s="5" t="s">
        <v>132</v>
      </c>
      <c r="D86" s="6" t="s">
        <v>26</v>
      </c>
      <c r="E86" s="5" t="s">
        <v>133</v>
      </c>
      <c r="F86" s="5" t="s">
        <v>2279</v>
      </c>
      <c r="G86"/>
    </row>
    <row r="87" spans="2:7" s="93" customFormat="1" ht="33" customHeight="1" x14ac:dyDescent="0.25">
      <c r="B87" s="1246"/>
      <c r="C87" s="1391" t="s">
        <v>2262</v>
      </c>
      <c r="D87" s="1391"/>
      <c r="E87" s="1391"/>
      <c r="F87" s="1391"/>
      <c r="G87"/>
    </row>
    <row r="88" spans="2:7" s="93" customFormat="1" ht="33.75" customHeight="1" x14ac:dyDescent="0.2">
      <c r="B88" s="1246"/>
      <c r="C88" s="423" t="s">
        <v>2255</v>
      </c>
      <c r="D88" s="37" t="s">
        <v>17</v>
      </c>
      <c r="E88" s="37" t="s">
        <v>440</v>
      </c>
      <c r="F88" s="4" t="s">
        <v>2256</v>
      </c>
    </row>
    <row r="89" spans="2:7" s="93" customFormat="1" ht="33.75" customHeight="1" x14ac:dyDescent="0.2">
      <c r="B89" s="1246"/>
      <c r="C89" s="423" t="s">
        <v>302</v>
      </c>
      <c r="D89" s="37" t="s">
        <v>26</v>
      </c>
      <c r="E89" s="5" t="s">
        <v>512</v>
      </c>
      <c r="F89" s="5" t="s">
        <v>2263</v>
      </c>
    </row>
    <row r="90" spans="2:7" s="93" customFormat="1" ht="123.6" customHeight="1" x14ac:dyDescent="0.2">
      <c r="B90" s="1246"/>
      <c r="C90" s="423" t="s">
        <v>305</v>
      </c>
      <c r="D90" s="37" t="s">
        <v>26</v>
      </c>
      <c r="E90" s="5" t="s">
        <v>133</v>
      </c>
      <c r="F90" s="5" t="s">
        <v>133</v>
      </c>
    </row>
    <row r="91" spans="2:7" s="93" customFormat="1" ht="96" customHeight="1" x14ac:dyDescent="0.2">
      <c r="B91" s="1246"/>
      <c r="C91" s="423" t="s">
        <v>460</v>
      </c>
      <c r="D91" s="37" t="s">
        <v>26</v>
      </c>
      <c r="E91" s="5" t="s">
        <v>307</v>
      </c>
      <c r="F91" s="5" t="s">
        <v>307</v>
      </c>
    </row>
    <row r="92" spans="2:7" s="93" customFormat="1" ht="96.6" customHeight="1" x14ac:dyDescent="0.2">
      <c r="B92" s="1246"/>
      <c r="C92" s="423" t="s">
        <v>311</v>
      </c>
      <c r="D92" s="37" t="s">
        <v>26</v>
      </c>
      <c r="E92" s="5" t="s">
        <v>312</v>
      </c>
      <c r="F92" s="5" t="s">
        <v>312</v>
      </c>
    </row>
    <row r="93" spans="2:7" s="93" customFormat="1" ht="90" customHeight="1" x14ac:dyDescent="0.2">
      <c r="B93" s="1246"/>
      <c r="C93" s="423" t="s">
        <v>316</v>
      </c>
      <c r="D93" s="37" t="s">
        <v>26</v>
      </c>
      <c r="E93" s="4" t="s">
        <v>317</v>
      </c>
      <c r="F93" s="4" t="s">
        <v>317</v>
      </c>
    </row>
    <row r="94" spans="2:7" s="93" customFormat="1" ht="33.75" customHeight="1" x14ac:dyDescent="0.2">
      <c r="B94" s="1246"/>
      <c r="C94" s="423" t="s">
        <v>321</v>
      </c>
      <c r="D94" s="37" t="s">
        <v>26</v>
      </c>
      <c r="E94" s="4" t="s">
        <v>60</v>
      </c>
      <c r="F94" s="4" t="s">
        <v>60</v>
      </c>
    </row>
    <row r="95" spans="2:7" customFormat="1" ht="15" x14ac:dyDescent="0.25"/>
    <row r="96" spans="2:7" customFormat="1" ht="245.45" customHeight="1" x14ac:dyDescent="0.25">
      <c r="C96" s="1392" t="s">
        <v>2280</v>
      </c>
      <c r="D96" s="1393"/>
    </row>
    <row r="97" spans="2:7" customFormat="1" ht="15" x14ac:dyDescent="0.25"/>
    <row r="98" spans="2:7" customFormat="1" ht="15" x14ac:dyDescent="0.25"/>
    <row r="99" spans="2:7" customFormat="1" ht="29.45" customHeight="1" thickBot="1" x14ac:dyDescent="0.3">
      <c r="B99" s="1395" t="s">
        <v>2281</v>
      </c>
      <c r="C99" s="1395"/>
      <c r="D99" s="1395"/>
      <c r="E99" s="1395"/>
      <c r="F99" s="1395"/>
    </row>
    <row r="100" spans="2:7" customFormat="1" ht="10.15" customHeight="1" x14ac:dyDescent="0.25">
      <c r="B100" s="419"/>
      <c r="C100" s="419"/>
      <c r="D100" s="419"/>
      <c r="E100" s="419"/>
      <c r="F100" s="419"/>
    </row>
    <row r="101" spans="2:7" s="93" customFormat="1" ht="26.45" customHeight="1" x14ac:dyDescent="0.25">
      <c r="B101" s="421"/>
      <c r="C101" s="123" t="s">
        <v>1273</v>
      </c>
      <c r="D101" s="123" t="s">
        <v>1274</v>
      </c>
      <c r="E101" s="123" t="s">
        <v>1275</v>
      </c>
      <c r="F101" s="123" t="s">
        <v>1276</v>
      </c>
      <c r="G101"/>
    </row>
    <row r="102" spans="2:7" s="93" customFormat="1" ht="29.45" customHeight="1" x14ac:dyDescent="0.25">
      <c r="B102" s="1396" t="s">
        <v>2595</v>
      </c>
      <c r="C102" s="1397"/>
      <c r="D102" s="1397"/>
      <c r="E102" s="1397"/>
      <c r="F102" s="1397"/>
      <c r="G102"/>
    </row>
    <row r="103" spans="2:7" s="93" customFormat="1" ht="33.75" customHeight="1" x14ac:dyDescent="0.2">
      <c r="B103" s="422"/>
      <c r="C103" s="423" t="s">
        <v>36</v>
      </c>
      <c r="D103" s="37" t="s">
        <v>17</v>
      </c>
      <c r="E103" s="37" t="s">
        <v>440</v>
      </c>
      <c r="F103" s="37" t="s">
        <v>2282</v>
      </c>
    </row>
    <row r="104" spans="2:7" s="93" customFormat="1" ht="78" customHeight="1" x14ac:dyDescent="0.25">
      <c r="B104" s="1398"/>
      <c r="C104" s="5" t="s">
        <v>127</v>
      </c>
      <c r="D104" s="6" t="s">
        <v>26</v>
      </c>
      <c r="E104" s="17" t="s">
        <v>128</v>
      </c>
      <c r="F104" s="5" t="s">
        <v>1541</v>
      </c>
      <c r="G104"/>
    </row>
    <row r="105" spans="2:7" s="93" customFormat="1" ht="22.15" customHeight="1" x14ac:dyDescent="0.25">
      <c r="B105" s="1399"/>
      <c r="C105" s="729" t="s">
        <v>1095</v>
      </c>
      <c r="D105" s="730"/>
      <c r="E105" s="730"/>
      <c r="F105" s="731"/>
      <c r="G105"/>
    </row>
    <row r="106" spans="2:7" s="93" customFormat="1" ht="139.9" customHeight="1" x14ac:dyDescent="0.25">
      <c r="B106" s="1400"/>
      <c r="C106" s="5" t="s">
        <v>132</v>
      </c>
      <c r="D106" s="6" t="s">
        <v>26</v>
      </c>
      <c r="E106" s="5" t="s">
        <v>133</v>
      </c>
      <c r="F106" s="5" t="s">
        <v>2253</v>
      </c>
      <c r="G106"/>
    </row>
    <row r="107" spans="2:7" s="93" customFormat="1" ht="58.9" customHeight="1" x14ac:dyDescent="0.25">
      <c r="B107" s="1398"/>
      <c r="C107" s="1391" t="s">
        <v>2283</v>
      </c>
      <c r="D107" s="1391"/>
      <c r="E107" s="1391"/>
      <c r="F107" s="1391"/>
      <c r="G107" s="343"/>
    </row>
    <row r="108" spans="2:7" s="93" customFormat="1" ht="33.75" customHeight="1" x14ac:dyDescent="0.2">
      <c r="B108" s="1399"/>
      <c r="C108" s="423" t="s">
        <v>2255</v>
      </c>
      <c r="D108" s="37" t="s">
        <v>17</v>
      </c>
      <c r="E108" s="37" t="s">
        <v>440</v>
      </c>
      <c r="F108" s="4" t="s">
        <v>2256</v>
      </c>
    </row>
    <row r="109" spans="2:7" s="93" customFormat="1" ht="33.75" customHeight="1" x14ac:dyDescent="0.2">
      <c r="B109" s="1399"/>
      <c r="C109" s="423" t="s">
        <v>302</v>
      </c>
      <c r="D109" s="37" t="s">
        <v>26</v>
      </c>
      <c r="E109" s="5" t="s">
        <v>512</v>
      </c>
      <c r="F109" s="4" t="s">
        <v>2284</v>
      </c>
    </row>
    <row r="110" spans="2:7" s="93" customFormat="1" ht="141.6" customHeight="1" x14ac:dyDescent="0.2">
      <c r="B110" s="1399"/>
      <c r="C110" s="423" t="s">
        <v>305</v>
      </c>
      <c r="D110" s="37" t="s">
        <v>26</v>
      </c>
      <c r="E110" s="5" t="s">
        <v>133</v>
      </c>
      <c r="F110" s="4" t="s">
        <v>2257</v>
      </c>
    </row>
    <row r="111" spans="2:7" s="93" customFormat="1" ht="108.6" customHeight="1" x14ac:dyDescent="0.2">
      <c r="B111" s="1399"/>
      <c r="C111" s="423" t="s">
        <v>460</v>
      </c>
      <c r="D111" s="37" t="s">
        <v>26</v>
      </c>
      <c r="E111" s="5" t="s">
        <v>307</v>
      </c>
      <c r="F111" s="4" t="s">
        <v>2258</v>
      </c>
    </row>
    <row r="112" spans="2:7" s="93" customFormat="1" ht="102" customHeight="1" x14ac:dyDescent="0.2">
      <c r="B112" s="1399"/>
      <c r="C112" s="423" t="s">
        <v>311</v>
      </c>
      <c r="D112" s="37" t="s">
        <v>26</v>
      </c>
      <c r="E112" s="5" t="s">
        <v>312</v>
      </c>
      <c r="F112" s="4" t="s">
        <v>2259</v>
      </c>
    </row>
    <row r="113" spans="2:7" s="93" customFormat="1" ht="113.45" customHeight="1" x14ac:dyDescent="0.2">
      <c r="B113" s="1399"/>
      <c r="C113" s="423" t="s">
        <v>316</v>
      </c>
      <c r="D113" s="37" t="s">
        <v>26</v>
      </c>
      <c r="E113" s="5" t="s">
        <v>317</v>
      </c>
      <c r="F113" s="4" t="s">
        <v>2260</v>
      </c>
    </row>
    <row r="114" spans="2:7" s="93" customFormat="1" ht="46.9" customHeight="1" x14ac:dyDescent="0.2">
      <c r="B114" s="1400"/>
      <c r="C114" s="423" t="s">
        <v>321</v>
      </c>
      <c r="D114" s="37" t="s">
        <v>26</v>
      </c>
      <c r="E114" s="5" t="s">
        <v>60</v>
      </c>
      <c r="F114" s="4" t="s">
        <v>2261</v>
      </c>
    </row>
    <row r="115" spans="2:7" s="93" customFormat="1" ht="41.45" customHeight="1" x14ac:dyDescent="0.25">
      <c r="B115" s="1246"/>
      <c r="C115" s="1391" t="s">
        <v>2285</v>
      </c>
      <c r="D115" s="1391"/>
      <c r="E115" s="1391"/>
      <c r="F115" s="1391"/>
      <c r="G115"/>
    </row>
    <row r="116" spans="2:7" s="93" customFormat="1" ht="33.75" customHeight="1" x14ac:dyDescent="0.2">
      <c r="B116" s="1246"/>
      <c r="C116" s="423" t="s">
        <v>2255</v>
      </c>
      <c r="D116" s="37" t="s">
        <v>17</v>
      </c>
      <c r="E116" s="37" t="s">
        <v>440</v>
      </c>
      <c r="F116" s="4" t="s">
        <v>2286</v>
      </c>
    </row>
    <row r="117" spans="2:7" s="93" customFormat="1" ht="33.75" customHeight="1" x14ac:dyDescent="0.2">
      <c r="B117" s="1246"/>
      <c r="C117" s="423" t="s">
        <v>302</v>
      </c>
      <c r="D117" s="37" t="s">
        <v>26</v>
      </c>
      <c r="E117" s="5" t="s">
        <v>512</v>
      </c>
      <c r="F117" s="5" t="s">
        <v>512</v>
      </c>
      <c r="G117" s="424"/>
    </row>
    <row r="118" spans="2:7" s="93" customFormat="1" ht="68.45" customHeight="1" x14ac:dyDescent="0.2">
      <c r="B118" s="1246"/>
      <c r="C118" s="423" t="s">
        <v>290</v>
      </c>
      <c r="D118" s="37" t="s">
        <v>26</v>
      </c>
      <c r="E118" s="5" t="s">
        <v>291</v>
      </c>
      <c r="F118" s="5" t="s">
        <v>291</v>
      </c>
    </row>
    <row r="119" spans="2:7" s="93" customFormat="1" ht="33.6" customHeight="1" x14ac:dyDescent="0.2">
      <c r="B119" s="1246"/>
      <c r="C119" s="423" t="s">
        <v>298</v>
      </c>
      <c r="D119" s="37" t="s">
        <v>26</v>
      </c>
      <c r="E119" s="5" t="s">
        <v>299</v>
      </c>
      <c r="F119" s="5" t="s">
        <v>299</v>
      </c>
    </row>
    <row r="120" spans="2:7" s="93" customFormat="1" ht="123.6" customHeight="1" x14ac:dyDescent="0.2">
      <c r="B120" s="1246"/>
      <c r="C120" s="423" t="s">
        <v>305</v>
      </c>
      <c r="D120" s="37" t="s">
        <v>26</v>
      </c>
      <c r="E120" s="5" t="s">
        <v>133</v>
      </c>
      <c r="F120" s="4" t="s">
        <v>2253</v>
      </c>
    </row>
    <row r="121" spans="2:7" s="93" customFormat="1" ht="96" customHeight="1" x14ac:dyDescent="0.2">
      <c r="B121" s="1246"/>
      <c r="C121" s="423" t="s">
        <v>460</v>
      </c>
      <c r="D121" s="37" t="s">
        <v>26</v>
      </c>
      <c r="E121" s="5" t="s">
        <v>307</v>
      </c>
      <c r="F121" s="4" t="s">
        <v>2287</v>
      </c>
    </row>
    <row r="122" spans="2:7" s="93" customFormat="1" ht="96.6" customHeight="1" x14ac:dyDescent="0.2">
      <c r="B122" s="1246"/>
      <c r="C122" s="423" t="s">
        <v>311</v>
      </c>
      <c r="D122" s="37" t="s">
        <v>26</v>
      </c>
      <c r="E122" s="5" t="s">
        <v>312</v>
      </c>
      <c r="F122" s="4" t="s">
        <v>2288</v>
      </c>
    </row>
    <row r="123" spans="2:7" s="93" customFormat="1" ht="90" customHeight="1" x14ac:dyDescent="0.2">
      <c r="B123" s="1246"/>
      <c r="C123" s="423" t="s">
        <v>316</v>
      </c>
      <c r="D123" s="37" t="s">
        <v>26</v>
      </c>
      <c r="E123" s="4" t="s">
        <v>317</v>
      </c>
      <c r="F123" s="4" t="s">
        <v>2289</v>
      </c>
    </row>
    <row r="124" spans="2:7" s="93" customFormat="1" ht="33.75" customHeight="1" x14ac:dyDescent="0.2">
      <c r="B124" s="1246"/>
      <c r="C124" s="423" t="s">
        <v>321</v>
      </c>
      <c r="D124" s="37" t="s">
        <v>26</v>
      </c>
      <c r="E124" s="4" t="s">
        <v>60</v>
      </c>
      <c r="F124" s="4" t="s">
        <v>2290</v>
      </c>
    </row>
    <row r="125" spans="2:7" customFormat="1" ht="15" x14ac:dyDescent="0.25"/>
    <row r="126" spans="2:7" customFormat="1" ht="245.45" customHeight="1" x14ac:dyDescent="0.25">
      <c r="C126" s="1392" t="s">
        <v>2291</v>
      </c>
      <c r="D126" s="1393"/>
    </row>
    <row r="127" spans="2:7" customFormat="1" ht="15" x14ac:dyDescent="0.25"/>
    <row r="128" spans="2:7" customFormat="1" ht="15" x14ac:dyDescent="0.25">
      <c r="B128" s="425"/>
      <c r="C128" s="425"/>
      <c r="D128" s="425"/>
      <c r="E128" s="425"/>
      <c r="F128" s="425"/>
    </row>
    <row r="129" spans="2:7" customFormat="1" ht="15" x14ac:dyDescent="0.25">
      <c r="B129" s="425"/>
      <c r="C129" s="425"/>
      <c r="D129" s="425"/>
      <c r="E129" s="425"/>
      <c r="F129" s="425"/>
    </row>
    <row r="130" spans="2:7" customFormat="1" ht="29.45" customHeight="1" thickBot="1" x14ac:dyDescent="0.3">
      <c r="B130" s="1402" t="s">
        <v>2292</v>
      </c>
      <c r="C130" s="1402"/>
      <c r="D130" s="1402"/>
      <c r="E130" s="1402"/>
      <c r="F130" s="1402"/>
    </row>
    <row r="131" spans="2:7" customFormat="1" ht="10.15" customHeight="1" x14ac:dyDescent="0.25">
      <c r="B131" s="407"/>
      <c r="C131" s="407"/>
      <c r="D131" s="407"/>
      <c r="E131" s="407"/>
      <c r="F131" s="407"/>
    </row>
    <row r="132" spans="2:7" s="93" customFormat="1" ht="26.45" customHeight="1" x14ac:dyDescent="0.25">
      <c r="B132" s="426"/>
      <c r="C132" s="123" t="s">
        <v>1273</v>
      </c>
      <c r="D132" s="123" t="s">
        <v>1274</v>
      </c>
      <c r="E132" s="123" t="s">
        <v>1275</v>
      </c>
      <c r="F132" s="123" t="s">
        <v>1276</v>
      </c>
      <c r="G132"/>
    </row>
    <row r="133" spans="2:7" s="93" customFormat="1" ht="29.45" customHeight="1" x14ac:dyDescent="0.25">
      <c r="B133" s="1396" t="s">
        <v>2596</v>
      </c>
      <c r="C133" s="1401"/>
      <c r="D133" s="1401"/>
      <c r="E133" s="1401"/>
      <c r="F133" s="1401"/>
      <c r="G133"/>
    </row>
    <row r="134" spans="2:7" s="93" customFormat="1" ht="33.75" customHeight="1" x14ac:dyDescent="0.2">
      <c r="B134" s="427"/>
      <c r="C134" s="423" t="s">
        <v>36</v>
      </c>
      <c r="D134" s="37" t="s">
        <v>17</v>
      </c>
      <c r="E134" s="37" t="s">
        <v>440</v>
      </c>
      <c r="F134" s="37" t="s">
        <v>2293</v>
      </c>
    </row>
    <row r="135" spans="2:7" s="93" customFormat="1" ht="78" customHeight="1" x14ac:dyDescent="0.25">
      <c r="B135" s="1398"/>
      <c r="C135" s="5" t="s">
        <v>127</v>
      </c>
      <c r="D135" s="6" t="s">
        <v>26</v>
      </c>
      <c r="E135" s="17" t="s">
        <v>128</v>
      </c>
      <c r="F135" s="5" t="s">
        <v>1541</v>
      </c>
      <c r="G135"/>
    </row>
    <row r="136" spans="2:7" s="93" customFormat="1" ht="22.15" customHeight="1" x14ac:dyDescent="0.25">
      <c r="B136" s="1399"/>
      <c r="C136" s="729" t="s">
        <v>1400</v>
      </c>
      <c r="D136" s="730"/>
      <c r="E136" s="730"/>
      <c r="F136" s="731"/>
      <c r="G136"/>
    </row>
    <row r="137" spans="2:7" s="93" customFormat="1" ht="139.9" customHeight="1" x14ac:dyDescent="0.25">
      <c r="B137" s="1400"/>
      <c r="C137" s="5" t="s">
        <v>132</v>
      </c>
      <c r="D137" s="6" t="s">
        <v>26</v>
      </c>
      <c r="E137" s="5" t="s">
        <v>133</v>
      </c>
      <c r="F137" s="5" t="s">
        <v>2253</v>
      </c>
      <c r="G137"/>
    </row>
    <row r="138" spans="2:7" s="93" customFormat="1" ht="33" customHeight="1" x14ac:dyDescent="0.25">
      <c r="B138" s="1394"/>
      <c r="C138" s="1391" t="s">
        <v>2272</v>
      </c>
      <c r="D138" s="1391"/>
      <c r="E138" s="1391"/>
      <c r="F138" s="1391"/>
      <c r="G138"/>
    </row>
    <row r="139" spans="2:7" s="93" customFormat="1" ht="33.75" customHeight="1" x14ac:dyDescent="0.2">
      <c r="B139" s="1394"/>
      <c r="C139" s="423" t="s">
        <v>2255</v>
      </c>
      <c r="D139" s="37" t="s">
        <v>17</v>
      </c>
      <c r="E139" s="37" t="s">
        <v>440</v>
      </c>
      <c r="F139" s="5" t="s">
        <v>2294</v>
      </c>
    </row>
    <row r="140" spans="2:7" s="93" customFormat="1" ht="33.75" customHeight="1" x14ac:dyDescent="0.2">
      <c r="B140" s="1394"/>
      <c r="C140" s="423" t="s">
        <v>302</v>
      </c>
      <c r="D140" s="37" t="s">
        <v>26</v>
      </c>
      <c r="E140" s="5" t="s">
        <v>512</v>
      </c>
      <c r="F140" s="6" t="s">
        <v>2284</v>
      </c>
    </row>
    <row r="141" spans="2:7" s="93" customFormat="1" ht="123.6" customHeight="1" x14ac:dyDescent="0.2">
      <c r="B141" s="1394"/>
      <c r="C141" s="423" t="s">
        <v>305</v>
      </c>
      <c r="D141" s="37" t="s">
        <v>26</v>
      </c>
      <c r="E141" s="5" t="s">
        <v>133</v>
      </c>
      <c r="F141" s="5" t="s">
        <v>2295</v>
      </c>
    </row>
    <row r="142" spans="2:7" s="93" customFormat="1" ht="96" customHeight="1" x14ac:dyDescent="0.2">
      <c r="B142" s="1394"/>
      <c r="C142" s="423" t="s">
        <v>460</v>
      </c>
      <c r="D142" s="37" t="s">
        <v>26</v>
      </c>
      <c r="E142" s="5" t="s">
        <v>307</v>
      </c>
      <c r="F142" s="5" t="s">
        <v>2273</v>
      </c>
    </row>
    <row r="143" spans="2:7" s="93" customFormat="1" ht="24" customHeight="1" x14ac:dyDescent="0.2">
      <c r="B143" s="1394"/>
      <c r="C143" s="729" t="s">
        <v>1400</v>
      </c>
      <c r="D143" s="730"/>
      <c r="E143" s="730"/>
      <c r="F143" s="731"/>
    </row>
    <row r="144" spans="2:7" s="93" customFormat="1" ht="96.6" customHeight="1" x14ac:dyDescent="0.2">
      <c r="B144" s="1394"/>
      <c r="C144" s="423" t="s">
        <v>311</v>
      </c>
      <c r="D144" s="37" t="s">
        <v>26</v>
      </c>
      <c r="E144" s="5" t="s">
        <v>312</v>
      </c>
      <c r="F144" s="5" t="s">
        <v>2274</v>
      </c>
    </row>
    <row r="145" spans="2:7" s="93" customFormat="1" ht="24.6" customHeight="1" x14ac:dyDescent="0.2">
      <c r="B145" s="1394"/>
      <c r="C145" s="729" t="s">
        <v>1400</v>
      </c>
      <c r="D145" s="730"/>
      <c r="E145" s="730"/>
      <c r="F145" s="731"/>
    </row>
    <row r="146" spans="2:7" s="93" customFormat="1" ht="90" customHeight="1" x14ac:dyDescent="0.2">
      <c r="B146" s="1394"/>
      <c r="C146" s="423" t="s">
        <v>316</v>
      </c>
      <c r="D146" s="37" t="s">
        <v>26</v>
      </c>
      <c r="E146" s="5" t="s">
        <v>317</v>
      </c>
      <c r="F146" s="5" t="s">
        <v>2275</v>
      </c>
    </row>
    <row r="147" spans="2:7" s="93" customFormat="1" ht="27.6" customHeight="1" x14ac:dyDescent="0.2">
      <c r="B147" s="1394"/>
      <c r="C147" s="729" t="s">
        <v>1400</v>
      </c>
      <c r="D147" s="730"/>
      <c r="E147" s="730"/>
      <c r="F147" s="731"/>
    </row>
    <row r="148" spans="2:7" s="93" customFormat="1" ht="33.75" customHeight="1" x14ac:dyDescent="0.2">
      <c r="B148" s="1394"/>
      <c r="C148" s="423" t="s">
        <v>321</v>
      </c>
      <c r="D148" s="37" t="s">
        <v>26</v>
      </c>
      <c r="E148" s="5" t="s">
        <v>60</v>
      </c>
      <c r="F148" s="5" t="s">
        <v>1536</v>
      </c>
    </row>
    <row r="149" spans="2:7" s="93" customFormat="1" ht="38.450000000000003" customHeight="1" x14ac:dyDescent="0.25">
      <c r="B149" s="1394"/>
      <c r="C149" s="1391" t="s">
        <v>2285</v>
      </c>
      <c r="D149" s="1391"/>
      <c r="E149" s="1391"/>
      <c r="F149" s="1391"/>
      <c r="G149"/>
    </row>
    <row r="150" spans="2:7" s="93" customFormat="1" ht="33.75" customHeight="1" x14ac:dyDescent="0.2">
      <c r="B150" s="1394"/>
      <c r="C150" s="423" t="s">
        <v>2255</v>
      </c>
      <c r="D150" s="37" t="s">
        <v>17</v>
      </c>
      <c r="E150" s="37" t="s">
        <v>440</v>
      </c>
      <c r="F150" s="5" t="s">
        <v>2296</v>
      </c>
    </row>
    <row r="151" spans="2:7" s="93" customFormat="1" ht="33.75" customHeight="1" x14ac:dyDescent="0.2">
      <c r="B151" s="1394"/>
      <c r="C151" s="423" t="s">
        <v>302</v>
      </c>
      <c r="D151" s="37" t="s">
        <v>26</v>
      </c>
      <c r="E151" s="5" t="s">
        <v>512</v>
      </c>
      <c r="F151" s="5" t="s">
        <v>512</v>
      </c>
      <c r="G151" s="424"/>
    </row>
    <row r="152" spans="2:7" s="93" customFormat="1" ht="68.45" customHeight="1" x14ac:dyDescent="0.2">
      <c r="B152" s="1394"/>
      <c r="C152" s="423" t="s">
        <v>290</v>
      </c>
      <c r="D152" s="37" t="s">
        <v>26</v>
      </c>
      <c r="E152" s="5" t="s">
        <v>291</v>
      </c>
      <c r="F152" s="5" t="s">
        <v>291</v>
      </c>
    </row>
    <row r="153" spans="2:7" s="93" customFormat="1" ht="123.6" customHeight="1" x14ac:dyDescent="0.2">
      <c r="B153" s="1394"/>
      <c r="C153" s="423" t="s">
        <v>305</v>
      </c>
      <c r="D153" s="37" t="s">
        <v>26</v>
      </c>
      <c r="E153" s="5" t="s">
        <v>133</v>
      </c>
      <c r="F153" s="5" t="s">
        <v>133</v>
      </c>
    </row>
    <row r="154" spans="2:7" s="93" customFormat="1" ht="121.15" customHeight="1" x14ac:dyDescent="0.2">
      <c r="B154" s="1394"/>
      <c r="C154" s="423" t="s">
        <v>460</v>
      </c>
      <c r="D154" s="37" t="s">
        <v>26</v>
      </c>
      <c r="E154" s="5" t="s">
        <v>133</v>
      </c>
      <c r="F154" s="5" t="s">
        <v>133</v>
      </c>
    </row>
    <row r="155" spans="2:7" s="93" customFormat="1" ht="96.6" customHeight="1" x14ac:dyDescent="0.2">
      <c r="B155" s="1394"/>
      <c r="C155" s="423" t="s">
        <v>311</v>
      </c>
      <c r="D155" s="37" t="s">
        <v>26</v>
      </c>
      <c r="E155" s="5" t="s">
        <v>312</v>
      </c>
      <c r="F155" s="5" t="s">
        <v>312</v>
      </c>
    </row>
    <row r="156" spans="2:7" s="93" customFormat="1" ht="90" customHeight="1" x14ac:dyDescent="0.2">
      <c r="B156" s="1394"/>
      <c r="C156" s="423" t="s">
        <v>316</v>
      </c>
      <c r="D156" s="37" t="s">
        <v>26</v>
      </c>
      <c r="E156" s="5" t="s">
        <v>317</v>
      </c>
      <c r="F156" s="5" t="s">
        <v>317</v>
      </c>
    </row>
    <row r="157" spans="2:7" s="93" customFormat="1" ht="33.75" customHeight="1" x14ac:dyDescent="0.2">
      <c r="B157" s="1394"/>
      <c r="C157" s="423" t="s">
        <v>321</v>
      </c>
      <c r="D157" s="37" t="s">
        <v>26</v>
      </c>
      <c r="E157" s="5" t="s">
        <v>60</v>
      </c>
      <c r="F157" s="5" t="s">
        <v>60</v>
      </c>
    </row>
    <row r="158" spans="2:7" customFormat="1" ht="15" x14ac:dyDescent="0.25"/>
    <row r="159" spans="2:7" customFormat="1" ht="245.45" customHeight="1" x14ac:dyDescent="0.25">
      <c r="C159" s="1392" t="s">
        <v>2297</v>
      </c>
      <c r="D159" s="1393"/>
    </row>
    <row r="160" spans="2:7" customFormat="1" ht="15" x14ac:dyDescent="0.25"/>
    <row r="161" spans="2:7" customFormat="1" ht="15" x14ac:dyDescent="0.25"/>
    <row r="162" spans="2:7" customFormat="1" ht="29.45" customHeight="1" thickBot="1" x14ac:dyDescent="0.3">
      <c r="B162" s="1395" t="s">
        <v>2298</v>
      </c>
      <c r="C162" s="1395"/>
      <c r="D162" s="1395"/>
      <c r="E162" s="1395"/>
      <c r="F162" s="1395"/>
    </row>
    <row r="163" spans="2:7" customFormat="1" ht="10.15" customHeight="1" x14ac:dyDescent="0.25">
      <c r="B163" s="419"/>
      <c r="C163" s="419"/>
      <c r="D163" s="419"/>
      <c r="E163" s="419"/>
      <c r="F163" s="419"/>
    </row>
    <row r="164" spans="2:7" s="93" customFormat="1" ht="26.45" customHeight="1" x14ac:dyDescent="0.25">
      <c r="B164" s="421"/>
      <c r="C164" s="123" t="s">
        <v>1273</v>
      </c>
      <c r="D164" s="123" t="s">
        <v>1274</v>
      </c>
      <c r="E164" s="123" t="s">
        <v>1275</v>
      </c>
      <c r="F164" s="123" t="s">
        <v>1276</v>
      </c>
      <c r="G164"/>
    </row>
    <row r="165" spans="2:7" s="93" customFormat="1" ht="29.45" customHeight="1" x14ac:dyDescent="0.25">
      <c r="B165" s="1396" t="s">
        <v>2595</v>
      </c>
      <c r="C165" s="1397"/>
      <c r="D165" s="1397"/>
      <c r="E165" s="1397"/>
      <c r="F165" s="1397"/>
      <c r="G165"/>
    </row>
    <row r="166" spans="2:7" s="93" customFormat="1" ht="33.75" customHeight="1" x14ac:dyDescent="0.2">
      <c r="B166" s="422"/>
      <c r="C166" s="423" t="s">
        <v>36</v>
      </c>
      <c r="D166" s="37" t="s">
        <v>17</v>
      </c>
      <c r="E166" s="37" t="s">
        <v>440</v>
      </c>
      <c r="F166" s="37" t="s">
        <v>2282</v>
      </c>
    </row>
    <row r="167" spans="2:7" s="93" customFormat="1" ht="78" customHeight="1" x14ac:dyDescent="0.25">
      <c r="B167" s="1398"/>
      <c r="C167" s="5" t="s">
        <v>127</v>
      </c>
      <c r="D167" s="6" t="s">
        <v>26</v>
      </c>
      <c r="E167" s="17" t="s">
        <v>128</v>
      </c>
      <c r="F167" s="5" t="s">
        <v>2278</v>
      </c>
      <c r="G167"/>
    </row>
    <row r="168" spans="2:7" s="93" customFormat="1" ht="22.15" customHeight="1" x14ac:dyDescent="0.25">
      <c r="B168" s="1399"/>
      <c r="C168" s="729" t="s">
        <v>1095</v>
      </c>
      <c r="D168" s="730"/>
      <c r="E168" s="730"/>
      <c r="F168" s="731"/>
      <c r="G168"/>
    </row>
    <row r="169" spans="2:7" s="93" customFormat="1" ht="139.9" customHeight="1" x14ac:dyDescent="0.25">
      <c r="B169" s="1400"/>
      <c r="C169" s="5" t="s">
        <v>132</v>
      </c>
      <c r="D169" s="6" t="s">
        <v>26</v>
      </c>
      <c r="E169" s="5" t="s">
        <v>133</v>
      </c>
      <c r="F169" s="5" t="s">
        <v>2279</v>
      </c>
      <c r="G169"/>
    </row>
    <row r="170" spans="2:7" s="93" customFormat="1" ht="38.450000000000003" customHeight="1" x14ac:dyDescent="0.25">
      <c r="B170" s="1246"/>
      <c r="C170" s="1391" t="s">
        <v>2285</v>
      </c>
      <c r="D170" s="1391"/>
      <c r="E170" s="1391"/>
      <c r="F170" s="1391"/>
      <c r="G170"/>
    </row>
    <row r="171" spans="2:7" s="93" customFormat="1" ht="33.75" customHeight="1" x14ac:dyDescent="0.2">
      <c r="B171" s="1246"/>
      <c r="C171" s="423" t="s">
        <v>2255</v>
      </c>
      <c r="D171" s="37" t="s">
        <v>17</v>
      </c>
      <c r="E171" s="37" t="s">
        <v>440</v>
      </c>
      <c r="F171" s="4" t="s">
        <v>2286</v>
      </c>
    </row>
    <row r="172" spans="2:7" s="93" customFormat="1" ht="33.75" customHeight="1" x14ac:dyDescent="0.2">
      <c r="B172" s="1246"/>
      <c r="C172" s="423" t="s">
        <v>302</v>
      </c>
      <c r="D172" s="37" t="s">
        <v>26</v>
      </c>
      <c r="E172" s="5" t="s">
        <v>512</v>
      </c>
      <c r="F172" s="5" t="s">
        <v>512</v>
      </c>
      <c r="G172" s="424"/>
    </row>
    <row r="173" spans="2:7" s="93" customFormat="1" ht="68.45" customHeight="1" x14ac:dyDescent="0.2">
      <c r="B173" s="1246"/>
      <c r="C173" s="423" t="s">
        <v>290</v>
      </c>
      <c r="D173" s="37" t="s">
        <v>26</v>
      </c>
      <c r="E173" s="5" t="s">
        <v>291</v>
      </c>
      <c r="F173" s="5" t="s">
        <v>291</v>
      </c>
    </row>
    <row r="174" spans="2:7" s="93" customFormat="1" ht="123.6" customHeight="1" x14ac:dyDescent="0.2">
      <c r="B174" s="1246"/>
      <c r="C174" s="423" t="s">
        <v>305</v>
      </c>
      <c r="D174" s="37" t="s">
        <v>26</v>
      </c>
      <c r="E174" s="5" t="s">
        <v>133</v>
      </c>
      <c r="F174" s="5" t="s">
        <v>133</v>
      </c>
    </row>
    <row r="175" spans="2:7" s="93" customFormat="1" ht="121.15" customHeight="1" x14ac:dyDescent="0.2">
      <c r="B175" s="1246"/>
      <c r="C175" s="423" t="s">
        <v>460</v>
      </c>
      <c r="D175" s="37" t="s">
        <v>26</v>
      </c>
      <c r="E175" s="5" t="s">
        <v>133</v>
      </c>
      <c r="F175" s="5" t="s">
        <v>133</v>
      </c>
    </row>
    <row r="176" spans="2:7" s="93" customFormat="1" ht="96.6" customHeight="1" x14ac:dyDescent="0.2">
      <c r="B176" s="1246"/>
      <c r="C176" s="423" t="s">
        <v>311</v>
      </c>
      <c r="D176" s="37" t="s">
        <v>26</v>
      </c>
      <c r="E176" s="5" t="s">
        <v>312</v>
      </c>
      <c r="F176" s="5" t="s">
        <v>312</v>
      </c>
    </row>
    <row r="177" spans="2:6" s="93" customFormat="1" ht="90" customHeight="1" x14ac:dyDescent="0.2">
      <c r="B177" s="1246"/>
      <c r="C177" s="423" t="s">
        <v>316</v>
      </c>
      <c r="D177" s="37" t="s">
        <v>26</v>
      </c>
      <c r="E177" s="4" t="s">
        <v>317</v>
      </c>
      <c r="F177" s="4" t="s">
        <v>317</v>
      </c>
    </row>
    <row r="178" spans="2:6" s="93" customFormat="1" ht="33.75" customHeight="1" x14ac:dyDescent="0.2">
      <c r="B178" s="1246"/>
      <c r="C178" s="423" t="s">
        <v>321</v>
      </c>
      <c r="D178" s="37" t="s">
        <v>26</v>
      </c>
      <c r="E178" s="4" t="s">
        <v>60</v>
      </c>
      <c r="F178" s="4" t="s">
        <v>60</v>
      </c>
    </row>
    <row r="179" spans="2:6" customFormat="1" ht="15" x14ac:dyDescent="0.25"/>
    <row r="180" spans="2:6" customFormat="1" ht="15" x14ac:dyDescent="0.25"/>
    <row r="181" spans="2:6" customFormat="1" ht="245.45" customHeight="1" x14ac:dyDescent="0.25">
      <c r="C181" s="1392" t="s">
        <v>2299</v>
      </c>
      <c r="D181" s="1393"/>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VZi2oA5IyzQIRsq+tCCSgLtR6e31MZzu4Nq7T9u2h5W8E8/Yk+cfd4yDPLTllBhgD1vtw97gt6awWUDSUzjimw==" saltValue="FZKGWCB27DPvwPXhvMqhCQ==" spinCount="100000" sheet="1" objects="1" scenarios="1" formatColumns="0" formatRows="0"/>
  <mergeCells count="67">
    <mergeCell ref="B8:D8"/>
    <mergeCell ref="B1:F1"/>
    <mergeCell ref="B2:F2"/>
    <mergeCell ref="B4:F4"/>
    <mergeCell ref="B6:D6"/>
    <mergeCell ref="B7:D7"/>
    <mergeCell ref="B17:F17"/>
    <mergeCell ref="B20:F20"/>
    <mergeCell ref="B22:B24"/>
    <mergeCell ref="C23:F23"/>
    <mergeCell ref="B25:B32"/>
    <mergeCell ref="C25:F25"/>
    <mergeCell ref="B9:D9"/>
    <mergeCell ref="B10:D10"/>
    <mergeCell ref="B11:D11"/>
    <mergeCell ref="B12:D12"/>
    <mergeCell ref="B14:F14"/>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133:F133"/>
    <mergeCell ref="B135:B137"/>
    <mergeCell ref="C136:F136"/>
    <mergeCell ref="B138:B148"/>
    <mergeCell ref="C138:F138"/>
    <mergeCell ref="C143:F143"/>
    <mergeCell ref="C145:F145"/>
    <mergeCell ref="C147:F147"/>
    <mergeCell ref="B170:B178"/>
    <mergeCell ref="C170:F170"/>
    <mergeCell ref="C181:D181"/>
    <mergeCell ref="B149:B157"/>
    <mergeCell ref="C149:F149"/>
    <mergeCell ref="C159:D159"/>
    <mergeCell ref="B162:F162"/>
    <mergeCell ref="B165:F165"/>
    <mergeCell ref="B167:B169"/>
    <mergeCell ref="C168:F168"/>
  </mergeCells>
  <hyperlinks>
    <hyperlink ref="B2" location="Inhaltsverzeichnis!A1" display="zurück zum Inhaltsverzeichnis" xr:uid="{2CB6F958-BB34-4F92-9FCF-617BBE431E67}"/>
    <hyperlink ref="B2:F2" location="Inhaltsverzeichnis!A1" display="Inhaltsverzeichnis (Table of contents)" xr:uid="{33561B73-3937-42AA-B630-7222E972C9BE}"/>
  </hyperlinks>
  <pageMargins left="0.7" right="0.7" top="0.78740157499999996" bottom="0.78740157499999996"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92FE6-8961-4F7D-871D-F75DACB0AF9B}">
  <dimension ref="A1:AI453"/>
  <sheetViews>
    <sheetView showGridLines="0" zoomScaleNormal="100" workbookViewId="0">
      <pane ySplit="2" topLeftCell="A3" activePane="bottomLeft" state="frozen"/>
      <selection pane="bottomLeft" activeCell="B1" sqref="B1:I1"/>
    </sheetView>
  </sheetViews>
  <sheetFormatPr baseColWidth="10" defaultColWidth="11.5703125" defaultRowHeight="12" x14ac:dyDescent="0.2"/>
  <cols>
    <col min="1" max="1" width="8.28515625" style="47" customWidth="1"/>
    <col min="2" max="2" width="6.85546875" style="47" customWidth="1"/>
    <col min="3" max="3" width="7.85546875" style="47" customWidth="1"/>
    <col min="4" max="4" width="10" style="47" customWidth="1"/>
    <col min="5" max="6" width="5.5703125" style="47" customWidth="1"/>
    <col min="7" max="10" width="5.7109375" style="47" customWidth="1"/>
    <col min="11" max="11" width="8.7109375" style="47" customWidth="1"/>
    <col min="12" max="12" width="1.5703125" style="47" customWidth="1"/>
    <col min="13" max="13" width="8.140625" style="47" customWidth="1"/>
    <col min="14" max="17" width="5.7109375" style="47" customWidth="1"/>
    <col min="18" max="18" width="7.42578125" style="47" customWidth="1"/>
    <col min="19" max="19" width="1.5703125" style="47" customWidth="1"/>
    <col min="20" max="30" width="5.7109375" style="47" customWidth="1"/>
    <col min="31" max="16384" width="11.5703125" style="47"/>
  </cols>
  <sheetData>
    <row r="1" spans="1:35" s="93" customFormat="1" ht="33" customHeight="1" x14ac:dyDescent="0.25">
      <c r="B1" s="835" t="s">
        <v>2300</v>
      </c>
      <c r="C1" s="835"/>
      <c r="D1" s="835"/>
      <c r="E1" s="835"/>
      <c r="F1" s="835"/>
      <c r="G1" s="835"/>
      <c r="H1" s="835"/>
      <c r="I1" s="835"/>
      <c r="J1" s="96"/>
      <c r="K1" s="96"/>
      <c r="L1" s="97"/>
      <c r="M1"/>
    </row>
    <row r="2" spans="1:35" s="94" customFormat="1" ht="23.45" customHeight="1" x14ac:dyDescent="0.2">
      <c r="A2" s="98"/>
      <c r="B2" s="863" t="s">
        <v>478</v>
      </c>
      <c r="C2" s="863"/>
      <c r="D2" s="863"/>
      <c r="E2" s="863"/>
      <c r="F2" s="863"/>
      <c r="G2" s="863"/>
      <c r="H2" s="863"/>
      <c r="I2" s="863"/>
      <c r="J2" s="99"/>
      <c r="K2" s="99"/>
      <c r="L2" s="100"/>
      <c r="M2" s="100"/>
      <c r="N2" s="100"/>
      <c r="O2" s="101"/>
      <c r="P2" s="101"/>
      <c r="Q2" s="101"/>
    </row>
    <row r="3" spans="1:35" customFormat="1" ht="12.6" customHeight="1" x14ac:dyDescent="0.25"/>
    <row r="4" spans="1:35" customFormat="1" ht="40.15" customHeight="1" x14ac:dyDescent="0.25">
      <c r="A4" s="1421" t="s">
        <v>2301</v>
      </c>
      <c r="B4" s="1421"/>
      <c r="C4" s="1422"/>
      <c r="D4" s="1422"/>
      <c r="E4" s="1422"/>
      <c r="F4" s="1422"/>
      <c r="G4" s="1422"/>
      <c r="H4" s="1422"/>
      <c r="I4" s="1422"/>
      <c r="J4" s="1422"/>
      <c r="K4" s="1422"/>
      <c r="L4" s="1422"/>
      <c r="M4" s="1422"/>
      <c r="N4" s="1422"/>
      <c r="O4" s="1422"/>
      <c r="P4" s="1422"/>
      <c r="Q4" s="1422"/>
      <c r="R4" s="1422"/>
      <c r="S4" s="1422"/>
      <c r="T4" s="1422"/>
      <c r="U4" s="1422"/>
      <c r="V4" s="1422"/>
      <c r="W4" s="1422"/>
      <c r="X4" s="1422"/>
      <c r="Y4" s="1422"/>
      <c r="Z4" s="1422"/>
      <c r="AA4" s="1422"/>
      <c r="AB4" s="1422"/>
      <c r="AC4" s="1422"/>
      <c r="AD4" s="1422"/>
    </row>
    <row r="5" spans="1:35" customFormat="1" ht="15.75" thickBot="1" x14ac:dyDescent="0.3"/>
    <row r="6" spans="1:35" s="143" customFormat="1" ht="12" customHeight="1" x14ac:dyDescent="0.2">
      <c r="A6" s="428" t="s">
        <v>4</v>
      </c>
      <c r="B6" s="528" t="s">
        <v>50</v>
      </c>
      <c r="C6" s="429" t="s">
        <v>56</v>
      </c>
      <c r="D6" s="429" t="s">
        <v>72</v>
      </c>
      <c r="E6" s="429" t="s">
        <v>136</v>
      </c>
      <c r="F6" s="429" t="s">
        <v>146</v>
      </c>
      <c r="G6" s="429" t="s">
        <v>171</v>
      </c>
      <c r="H6" s="429" t="s">
        <v>190</v>
      </c>
      <c r="I6" s="429" t="s">
        <v>217</v>
      </c>
      <c r="J6" s="429" t="s">
        <v>254</v>
      </c>
      <c r="K6" s="430" t="s">
        <v>268</v>
      </c>
      <c r="L6" s="93"/>
      <c r="M6" s="428" t="s">
        <v>284</v>
      </c>
      <c r="N6" s="429" t="s">
        <v>2302</v>
      </c>
      <c r="O6" s="429" t="s">
        <v>2303</v>
      </c>
      <c r="P6" s="429" t="s">
        <v>2304</v>
      </c>
      <c r="Q6" s="429" t="s">
        <v>2305</v>
      </c>
      <c r="R6" s="430" t="s">
        <v>2681</v>
      </c>
      <c r="S6" s="1413"/>
      <c r="T6" s="428" t="s">
        <v>2306</v>
      </c>
      <c r="U6" s="429" t="s">
        <v>2307</v>
      </c>
      <c r="V6" s="429" t="s">
        <v>2308</v>
      </c>
      <c r="W6" s="429" t="s">
        <v>2309</v>
      </c>
      <c r="X6" s="429" t="s">
        <v>1186</v>
      </c>
      <c r="Y6" s="429" t="s">
        <v>2310</v>
      </c>
      <c r="Z6" s="429" t="s">
        <v>2311</v>
      </c>
      <c r="AA6" s="429" t="s">
        <v>2312</v>
      </c>
      <c r="AB6" s="429" t="s">
        <v>2313</v>
      </c>
      <c r="AC6" s="429" t="s">
        <v>2314</v>
      </c>
      <c r="AD6" s="430" t="s">
        <v>2682</v>
      </c>
    </row>
    <row r="7" spans="1:35" s="143" customFormat="1" ht="23.25" customHeight="1" x14ac:dyDescent="0.2">
      <c r="A7" s="1411" t="s">
        <v>2683</v>
      </c>
      <c r="B7" s="1409" t="s">
        <v>2684</v>
      </c>
      <c r="C7" s="1409" t="s">
        <v>2315</v>
      </c>
      <c r="D7" s="1407" t="s">
        <v>2316</v>
      </c>
      <c r="E7" s="432"/>
      <c r="F7" s="732" t="s">
        <v>527</v>
      </c>
      <c r="G7" s="733"/>
      <c r="H7" s="733"/>
      <c r="I7" s="733"/>
      <c r="J7" s="777"/>
      <c r="K7" s="433" t="s">
        <v>2317</v>
      </c>
      <c r="L7" s="93"/>
      <c r="M7" s="1426" t="s">
        <v>2318</v>
      </c>
      <c r="N7" s="1419" t="s">
        <v>2319</v>
      </c>
      <c r="O7" s="1419" t="s">
        <v>2320</v>
      </c>
      <c r="P7" s="1419" t="s">
        <v>2321</v>
      </c>
      <c r="Q7" s="1419" t="s">
        <v>2322</v>
      </c>
      <c r="R7" s="1432" t="s">
        <v>2323</v>
      </c>
      <c r="S7" s="1414"/>
      <c r="T7" s="1426" t="s">
        <v>2324</v>
      </c>
      <c r="U7" s="1419" t="s">
        <v>2325</v>
      </c>
      <c r="V7" s="1419" t="s">
        <v>2326</v>
      </c>
      <c r="W7" s="1419" t="s">
        <v>2327</v>
      </c>
      <c r="X7" s="1419" t="s">
        <v>2328</v>
      </c>
      <c r="Y7" s="1419" t="s">
        <v>2329</v>
      </c>
      <c r="Z7" s="1419" t="s">
        <v>2330</v>
      </c>
      <c r="AA7" s="1419" t="s">
        <v>2331</v>
      </c>
      <c r="AB7" s="1419" t="s">
        <v>321</v>
      </c>
      <c r="AC7" s="1419" t="s">
        <v>2332</v>
      </c>
      <c r="AD7" s="1415" t="s">
        <v>2333</v>
      </c>
    </row>
    <row r="8" spans="1:35" s="143" customFormat="1" ht="145.15" customHeight="1" x14ac:dyDescent="0.2">
      <c r="A8" s="1411"/>
      <c r="B8" s="1409"/>
      <c r="C8" s="1409"/>
      <c r="D8" s="1407"/>
      <c r="E8" s="1419" t="s">
        <v>2334</v>
      </c>
      <c r="F8" s="1417" t="s">
        <v>2335</v>
      </c>
      <c r="G8" s="1417" t="s">
        <v>2336</v>
      </c>
      <c r="H8" s="1417" t="s">
        <v>2337</v>
      </c>
      <c r="I8" s="1417" t="s">
        <v>2338</v>
      </c>
      <c r="J8" s="1417" t="s">
        <v>2339</v>
      </c>
      <c r="K8" s="1415" t="s">
        <v>2340</v>
      </c>
      <c r="L8" s="93"/>
      <c r="M8" s="1427"/>
      <c r="N8" s="1424"/>
      <c r="O8" s="1424"/>
      <c r="P8" s="1424"/>
      <c r="Q8" s="1424"/>
      <c r="R8" s="1433"/>
      <c r="S8" s="1414"/>
      <c r="T8" s="1427"/>
      <c r="U8" s="1424"/>
      <c r="V8" s="1424"/>
      <c r="W8" s="1424"/>
      <c r="X8" s="1424"/>
      <c r="Y8" s="1425"/>
      <c r="Z8" s="1425"/>
      <c r="AA8" s="1425"/>
      <c r="AB8" s="1425"/>
      <c r="AC8" s="1424"/>
      <c r="AD8" s="1423"/>
      <c r="AE8" s="94"/>
      <c r="AF8" s="94"/>
      <c r="AG8" s="94"/>
      <c r="AH8" s="94"/>
      <c r="AI8" s="94"/>
    </row>
    <row r="9" spans="1:35" s="143" customFormat="1" ht="25.15" customHeight="1" thickBot="1" x14ac:dyDescent="0.3">
      <c r="A9" s="1412"/>
      <c r="B9" s="1410"/>
      <c r="C9" s="1410"/>
      <c r="D9" s="1408"/>
      <c r="E9" s="1420"/>
      <c r="F9" s="1418"/>
      <c r="G9" s="1418"/>
      <c r="H9" s="1418"/>
      <c r="I9" s="1418"/>
      <c r="J9" s="1418"/>
      <c r="K9" s="1416"/>
      <c r="L9"/>
      <c r="M9" s="1428"/>
      <c r="N9" s="1420"/>
      <c r="O9" s="1420"/>
      <c r="P9" s="1420"/>
      <c r="Q9" s="1420"/>
      <c r="R9" s="1434"/>
      <c r="S9" s="1414"/>
      <c r="T9" s="1428"/>
      <c r="U9" s="1420"/>
      <c r="V9" s="1420"/>
      <c r="W9" s="1420"/>
      <c r="X9" s="1420"/>
      <c r="Y9" s="1429" t="s">
        <v>2341</v>
      </c>
      <c r="Z9" s="1430"/>
      <c r="AA9" s="1430"/>
      <c r="AB9" s="1431"/>
      <c r="AC9" s="1420"/>
      <c r="AD9" s="1416"/>
      <c r="AE9" s="94"/>
      <c r="AF9" s="94"/>
      <c r="AG9" s="94"/>
      <c r="AH9" s="94"/>
      <c r="AI9" s="94"/>
    </row>
    <row r="10" spans="1:35" s="143" customFormat="1" ht="16.149999999999999" customHeight="1" x14ac:dyDescent="0.2">
      <c r="A10" s="434" t="s">
        <v>10</v>
      </c>
      <c r="B10" s="529" t="s">
        <v>2685</v>
      </c>
      <c r="C10" s="435">
        <v>2014</v>
      </c>
      <c r="D10" s="436">
        <f>IF(SUM(E10,K10)=0,"",SUM(E10,K10))</f>
        <v>518</v>
      </c>
      <c r="E10" s="437">
        <f>SUM(F10:J10)</f>
        <v>421</v>
      </c>
      <c r="F10" s="563">
        <v>85</v>
      </c>
      <c r="G10" s="563">
        <v>38</v>
      </c>
      <c r="H10" s="563">
        <v>116</v>
      </c>
      <c r="I10" s="563">
        <v>182</v>
      </c>
      <c r="J10" s="563">
        <v>0</v>
      </c>
      <c r="K10" s="438">
        <v>97</v>
      </c>
      <c r="L10" s="93"/>
      <c r="M10" s="564">
        <f t="shared" ref="M10:M19" si="0">IF(D10=0,"",D10)</f>
        <v>518</v>
      </c>
      <c r="N10" s="409">
        <v>44</v>
      </c>
      <c r="O10" s="409">
        <v>297</v>
      </c>
      <c r="P10" s="409">
        <v>0</v>
      </c>
      <c r="Q10" s="437">
        <f t="shared" ref="Q10:Q14" si="1">IF(SUM(F10:K10)-SUM(N10:P10)=0,"",SUM(F10:K10)-SUM(N10:P10))</f>
        <v>177</v>
      </c>
      <c r="R10" s="565">
        <f>IF(M10="","",IF(M10&gt;0,SUM(N10:P10)/M10,0))</f>
        <v>0.65830115830115832</v>
      </c>
      <c r="S10" s="431"/>
      <c r="T10" s="564">
        <f>IF(SUM(U10:V10)=0,"",SUM(U10:V10))</f>
        <v>341</v>
      </c>
      <c r="U10" s="441">
        <v>122</v>
      </c>
      <c r="V10" s="441">
        <v>219</v>
      </c>
      <c r="W10" s="411">
        <v>154</v>
      </c>
      <c r="X10" s="411">
        <v>111</v>
      </c>
      <c r="Y10" s="411">
        <v>86</v>
      </c>
      <c r="Z10" s="411">
        <v>31</v>
      </c>
      <c r="AA10" s="411">
        <v>22</v>
      </c>
      <c r="AB10" s="411">
        <v>21</v>
      </c>
      <c r="AC10" s="411">
        <v>85</v>
      </c>
      <c r="AD10" s="442">
        <v>10</v>
      </c>
      <c r="AE10" s="94"/>
      <c r="AF10" s="94"/>
      <c r="AG10" s="94"/>
      <c r="AH10" s="94"/>
      <c r="AI10" s="94"/>
    </row>
    <row r="11" spans="1:35" s="143" customFormat="1" ht="16.149999999999999" customHeight="1" x14ac:dyDescent="0.2">
      <c r="A11" s="443" t="s">
        <v>10</v>
      </c>
      <c r="B11" s="530" t="s">
        <v>2681</v>
      </c>
      <c r="C11" s="444">
        <v>2015</v>
      </c>
      <c r="D11" s="445">
        <f t="shared" ref="D11:D14" si="2">IF(SUM(E11,K11)=0,"",SUM(E11,K11))</f>
        <v>603</v>
      </c>
      <c r="E11" s="446">
        <f t="shared" ref="E11:E14" si="3">SUM(F11:J11)</f>
        <v>498</v>
      </c>
      <c r="F11" s="437">
        <v>114</v>
      </c>
      <c r="G11" s="437">
        <v>48</v>
      </c>
      <c r="H11" s="437">
        <v>121</v>
      </c>
      <c r="I11" s="437">
        <v>215</v>
      </c>
      <c r="J11" s="437">
        <v>0</v>
      </c>
      <c r="K11" s="442">
        <v>105</v>
      </c>
      <c r="L11" s="93"/>
      <c r="M11" s="566">
        <f t="shared" si="0"/>
        <v>603</v>
      </c>
      <c r="N11" s="410">
        <v>53</v>
      </c>
      <c r="O11" s="410">
        <v>390</v>
      </c>
      <c r="P11" s="410">
        <v>0</v>
      </c>
      <c r="Q11" s="446">
        <f t="shared" si="1"/>
        <v>160</v>
      </c>
      <c r="R11" s="567">
        <f>IF(M11="","",IF(M11&gt;0,SUM(N11:P11)/M11,0))</f>
        <v>0.73466003316749584</v>
      </c>
      <c r="S11" s="431"/>
      <c r="T11" s="566">
        <f t="shared" ref="T11:T13" si="4">IF(SUM(U11:V11)=0,"",SUM(U11:V11))</f>
        <v>443</v>
      </c>
      <c r="U11" s="417">
        <v>252</v>
      </c>
      <c r="V11" s="417">
        <v>191</v>
      </c>
      <c r="W11" s="410">
        <v>57</v>
      </c>
      <c r="X11" s="410">
        <v>96</v>
      </c>
      <c r="Y11" s="410">
        <v>55</v>
      </c>
      <c r="Z11" s="410">
        <v>33</v>
      </c>
      <c r="AA11" s="410">
        <v>23</v>
      </c>
      <c r="AB11" s="410">
        <v>15</v>
      </c>
      <c r="AC11" s="410">
        <v>52</v>
      </c>
      <c r="AD11" s="433">
        <v>6</v>
      </c>
      <c r="AE11" s="94"/>
      <c r="AF11" s="94"/>
      <c r="AG11" s="94"/>
      <c r="AH11" s="94"/>
      <c r="AI11" s="94"/>
    </row>
    <row r="12" spans="1:35" s="143" customFormat="1" ht="16.149999999999999" customHeight="1" x14ac:dyDescent="0.2">
      <c r="A12" s="443" t="s">
        <v>10</v>
      </c>
      <c r="B12" s="530" t="s">
        <v>2681</v>
      </c>
      <c r="C12" s="444">
        <v>2016</v>
      </c>
      <c r="D12" s="445">
        <f t="shared" si="2"/>
        <v>565</v>
      </c>
      <c r="E12" s="446">
        <f t="shared" si="3"/>
        <v>489</v>
      </c>
      <c r="F12" s="437">
        <v>88</v>
      </c>
      <c r="G12" s="437">
        <v>55</v>
      </c>
      <c r="H12" s="437">
        <v>126</v>
      </c>
      <c r="I12" s="437">
        <v>220</v>
      </c>
      <c r="J12" s="437">
        <v>0</v>
      </c>
      <c r="K12" s="442">
        <v>76</v>
      </c>
      <c r="L12" s="93"/>
      <c r="M12" s="566">
        <f t="shared" si="0"/>
        <v>565</v>
      </c>
      <c r="N12" s="410">
        <v>59</v>
      </c>
      <c r="O12" s="410">
        <v>412</v>
      </c>
      <c r="P12" s="410">
        <v>0</v>
      </c>
      <c r="Q12" s="446">
        <f t="shared" si="1"/>
        <v>94</v>
      </c>
      <c r="R12" s="567">
        <f t="shared" ref="R12:R14" si="5">IF(M12="","",IF(M12&gt;0,SUM(N12:P12)/M12,0))</f>
        <v>0.83362831858407083</v>
      </c>
      <c r="S12" s="431"/>
      <c r="T12" s="566">
        <f t="shared" si="4"/>
        <v>471</v>
      </c>
      <c r="U12" s="417">
        <v>279</v>
      </c>
      <c r="V12" s="417">
        <v>192</v>
      </c>
      <c r="W12" s="410">
        <v>101</v>
      </c>
      <c r="X12" s="410">
        <v>73</v>
      </c>
      <c r="Y12" s="410">
        <v>34</v>
      </c>
      <c r="Z12" s="410">
        <v>53</v>
      </c>
      <c r="AA12" s="410">
        <v>39</v>
      </c>
      <c r="AB12" s="410">
        <v>5</v>
      </c>
      <c r="AC12" s="410">
        <v>69</v>
      </c>
      <c r="AD12" s="433">
        <v>5</v>
      </c>
      <c r="AE12" s="94"/>
      <c r="AF12" s="94"/>
      <c r="AG12" s="94"/>
      <c r="AH12" s="94"/>
      <c r="AI12" s="94"/>
    </row>
    <row r="13" spans="1:35" s="143" customFormat="1" ht="16.149999999999999" customHeight="1" x14ac:dyDescent="0.2">
      <c r="A13" s="443" t="s">
        <v>10</v>
      </c>
      <c r="B13" s="530" t="s">
        <v>2681</v>
      </c>
      <c r="C13" s="444">
        <v>2017</v>
      </c>
      <c r="D13" s="445">
        <f t="shared" si="2"/>
        <v>519</v>
      </c>
      <c r="E13" s="446">
        <f t="shared" si="3"/>
        <v>467</v>
      </c>
      <c r="F13" s="437">
        <v>112</v>
      </c>
      <c r="G13" s="437">
        <v>40</v>
      </c>
      <c r="H13" s="437">
        <v>100</v>
      </c>
      <c r="I13" s="437">
        <v>215</v>
      </c>
      <c r="J13" s="437">
        <v>0</v>
      </c>
      <c r="K13" s="442">
        <v>52</v>
      </c>
      <c r="L13" s="93"/>
      <c r="M13" s="566">
        <f t="shared" si="0"/>
        <v>519</v>
      </c>
      <c r="N13" s="410">
        <v>111</v>
      </c>
      <c r="O13" s="410">
        <v>342</v>
      </c>
      <c r="P13" s="410">
        <v>0</v>
      </c>
      <c r="Q13" s="446">
        <f t="shared" si="1"/>
        <v>66</v>
      </c>
      <c r="R13" s="567">
        <f t="shared" si="5"/>
        <v>0.87283236994219648</v>
      </c>
      <c r="S13" s="431"/>
      <c r="T13" s="566">
        <f t="shared" si="4"/>
        <v>453</v>
      </c>
      <c r="U13" s="417">
        <v>312</v>
      </c>
      <c r="V13" s="417">
        <v>141</v>
      </c>
      <c r="W13" s="410">
        <v>59</v>
      </c>
      <c r="X13" s="410">
        <v>51</v>
      </c>
      <c r="Y13" s="410">
        <v>22</v>
      </c>
      <c r="Z13" s="410">
        <v>23</v>
      </c>
      <c r="AA13" s="410">
        <v>13</v>
      </c>
      <c r="AB13" s="410">
        <v>8</v>
      </c>
      <c r="AC13" s="410">
        <v>41</v>
      </c>
      <c r="AD13" s="433">
        <v>12</v>
      </c>
      <c r="AE13" s="94"/>
      <c r="AF13" s="94"/>
      <c r="AG13" s="94"/>
      <c r="AH13" s="94"/>
      <c r="AI13" s="94"/>
    </row>
    <row r="14" spans="1:35" s="143" customFormat="1" ht="16.149999999999999" customHeight="1" x14ac:dyDescent="0.2">
      <c r="A14" s="443" t="s">
        <v>10</v>
      </c>
      <c r="B14" s="530" t="s">
        <v>2681</v>
      </c>
      <c r="C14" s="444">
        <v>2018</v>
      </c>
      <c r="D14" s="445">
        <f t="shared" si="2"/>
        <v>579</v>
      </c>
      <c r="E14" s="446">
        <f t="shared" si="3"/>
        <v>480</v>
      </c>
      <c r="F14" s="437">
        <v>86</v>
      </c>
      <c r="G14" s="437">
        <v>46</v>
      </c>
      <c r="H14" s="437">
        <v>107</v>
      </c>
      <c r="I14" s="437">
        <v>241</v>
      </c>
      <c r="J14" s="437">
        <v>0</v>
      </c>
      <c r="K14" s="442">
        <v>99</v>
      </c>
      <c r="L14" s="93"/>
      <c r="M14" s="566">
        <f t="shared" si="0"/>
        <v>579</v>
      </c>
      <c r="N14" s="410">
        <v>180</v>
      </c>
      <c r="O14" s="410">
        <v>343</v>
      </c>
      <c r="P14" s="410">
        <v>0</v>
      </c>
      <c r="Q14" s="446">
        <f t="shared" si="1"/>
        <v>56</v>
      </c>
      <c r="R14" s="567">
        <f t="shared" si="5"/>
        <v>0.9032815198618307</v>
      </c>
      <c r="S14" s="431"/>
      <c r="T14" s="566">
        <f>IF(SUM(U14:V14)=0,"",SUM(U14:V14))</f>
        <v>523</v>
      </c>
      <c r="U14" s="417">
        <v>301</v>
      </c>
      <c r="V14" s="417">
        <v>222</v>
      </c>
      <c r="W14" s="410">
        <v>35</v>
      </c>
      <c r="X14" s="410">
        <v>24</v>
      </c>
      <c r="Y14" s="410">
        <v>12</v>
      </c>
      <c r="Z14" s="410">
        <v>15</v>
      </c>
      <c r="AA14" s="410">
        <v>10</v>
      </c>
      <c r="AB14" s="410">
        <v>0</v>
      </c>
      <c r="AC14" s="410">
        <v>32</v>
      </c>
      <c r="AD14" s="433">
        <v>2</v>
      </c>
      <c r="AE14" s="94"/>
      <c r="AF14" s="94"/>
      <c r="AG14" s="94"/>
      <c r="AH14" s="94"/>
      <c r="AI14" s="94"/>
    </row>
    <row r="15" spans="1:35" s="143" customFormat="1" ht="16.149999999999999" customHeight="1" x14ac:dyDescent="0.2">
      <c r="A15" s="434" t="s">
        <v>10</v>
      </c>
      <c r="B15" s="529" t="s">
        <v>2681</v>
      </c>
      <c r="C15" s="435">
        <v>2019</v>
      </c>
      <c r="D15" s="436">
        <f>IF(SUM(E15,K15)=0,"",SUM(E15,K15))</f>
        <v>518</v>
      </c>
      <c r="E15" s="446">
        <f>SUM(F15:J15)</f>
        <v>421</v>
      </c>
      <c r="F15" s="437">
        <v>85</v>
      </c>
      <c r="G15" s="437">
        <v>38</v>
      </c>
      <c r="H15" s="437">
        <v>116</v>
      </c>
      <c r="I15" s="437">
        <v>182</v>
      </c>
      <c r="J15" s="437">
        <v>0</v>
      </c>
      <c r="K15" s="442">
        <v>97</v>
      </c>
      <c r="L15" s="93"/>
      <c r="M15" s="439">
        <f t="shared" si="0"/>
        <v>518</v>
      </c>
      <c r="N15" s="410">
        <v>44</v>
      </c>
      <c r="O15" s="410">
        <v>297</v>
      </c>
      <c r="P15" s="410">
        <v>0</v>
      </c>
      <c r="Q15" s="437">
        <f t="shared" ref="Q15:Q19" si="6">IF(SUM(F15:K15)-SUM(N15:P15)=0,"",SUM(F15:K15)-SUM(N15:P15))</f>
        <v>177</v>
      </c>
      <c r="R15" s="440">
        <f>IF(M15="","",IF(M15&gt;0,SUM(N15:P15)/M15,0))</f>
        <v>0.65830115830115832</v>
      </c>
      <c r="S15" s="431"/>
      <c r="T15" s="439">
        <f>IF(SUM(U15:V15)=0,"",SUM(U15:V15))</f>
        <v>341</v>
      </c>
      <c r="U15" s="441">
        <v>122</v>
      </c>
      <c r="V15" s="441">
        <v>219</v>
      </c>
      <c r="W15" s="411">
        <v>154</v>
      </c>
      <c r="X15" s="411">
        <v>111</v>
      </c>
      <c r="Y15" s="411">
        <v>86</v>
      </c>
      <c r="Z15" s="411">
        <v>31</v>
      </c>
      <c r="AA15" s="411">
        <v>22</v>
      </c>
      <c r="AB15" s="411">
        <v>21</v>
      </c>
      <c r="AC15" s="411">
        <v>85</v>
      </c>
      <c r="AD15" s="442">
        <v>10</v>
      </c>
      <c r="AE15" s="94"/>
      <c r="AF15" s="94"/>
      <c r="AG15" s="94"/>
      <c r="AH15" s="94"/>
      <c r="AI15" s="94"/>
    </row>
    <row r="16" spans="1:35" s="143" customFormat="1" ht="16.149999999999999" customHeight="1" x14ac:dyDescent="0.2">
      <c r="A16" s="443" t="s">
        <v>10</v>
      </c>
      <c r="B16" s="530" t="s">
        <v>2681</v>
      </c>
      <c r="C16" s="444">
        <v>2020</v>
      </c>
      <c r="D16" s="445">
        <f t="shared" ref="D16:D21" si="7">IF(SUM(E16,K16)=0,"",SUM(E16,K16))</f>
        <v>603</v>
      </c>
      <c r="E16" s="446">
        <f t="shared" ref="E16:E21" si="8">SUM(F16:J16)</f>
        <v>498</v>
      </c>
      <c r="F16" s="437">
        <v>114</v>
      </c>
      <c r="G16" s="437">
        <v>48</v>
      </c>
      <c r="H16" s="437">
        <v>121</v>
      </c>
      <c r="I16" s="437">
        <v>215</v>
      </c>
      <c r="J16" s="437">
        <v>0</v>
      </c>
      <c r="K16" s="442">
        <v>105</v>
      </c>
      <c r="L16" s="93"/>
      <c r="M16" s="447">
        <f t="shared" si="0"/>
        <v>603</v>
      </c>
      <c r="N16" s="410">
        <v>53</v>
      </c>
      <c r="O16" s="410">
        <v>390</v>
      </c>
      <c r="P16" s="410">
        <v>0</v>
      </c>
      <c r="Q16" s="446">
        <f t="shared" si="6"/>
        <v>160</v>
      </c>
      <c r="R16" s="448">
        <f>IF(M16="","",IF(M16&gt;0,SUM(N16:P16)/M16,0))</f>
        <v>0.73466003316749584</v>
      </c>
      <c r="S16" s="431"/>
      <c r="T16" s="447">
        <f t="shared" ref="T16:T18" si="9">IF(SUM(U16:V16)=0,"",SUM(U16:V16))</f>
        <v>443</v>
      </c>
      <c r="U16" s="417">
        <v>252</v>
      </c>
      <c r="V16" s="417">
        <v>191</v>
      </c>
      <c r="W16" s="410">
        <v>57</v>
      </c>
      <c r="X16" s="410">
        <v>96</v>
      </c>
      <c r="Y16" s="410">
        <v>55</v>
      </c>
      <c r="Z16" s="410">
        <v>33</v>
      </c>
      <c r="AA16" s="410">
        <v>23</v>
      </c>
      <c r="AB16" s="410">
        <v>15</v>
      </c>
      <c r="AC16" s="410">
        <v>52</v>
      </c>
      <c r="AD16" s="433">
        <v>6</v>
      </c>
      <c r="AE16" s="94"/>
      <c r="AF16" s="94"/>
      <c r="AG16" s="94"/>
      <c r="AH16" s="94"/>
      <c r="AI16" s="94"/>
    </row>
    <row r="17" spans="1:35" s="143" customFormat="1" ht="16.149999999999999" customHeight="1" x14ac:dyDescent="0.2">
      <c r="A17" s="443" t="s">
        <v>10</v>
      </c>
      <c r="B17" s="530" t="s">
        <v>2681</v>
      </c>
      <c r="C17" s="444">
        <v>2021</v>
      </c>
      <c r="D17" s="445">
        <f t="shared" si="7"/>
        <v>565</v>
      </c>
      <c r="E17" s="446">
        <f t="shared" si="8"/>
        <v>489</v>
      </c>
      <c r="F17" s="437">
        <v>88</v>
      </c>
      <c r="G17" s="437">
        <v>55</v>
      </c>
      <c r="H17" s="437">
        <v>126</v>
      </c>
      <c r="I17" s="437">
        <v>220</v>
      </c>
      <c r="J17" s="437">
        <v>0</v>
      </c>
      <c r="K17" s="442">
        <v>76</v>
      </c>
      <c r="L17" s="93"/>
      <c r="M17" s="447">
        <f t="shared" si="0"/>
        <v>565</v>
      </c>
      <c r="N17" s="410">
        <v>59</v>
      </c>
      <c r="O17" s="410">
        <v>412</v>
      </c>
      <c r="P17" s="410">
        <v>0</v>
      </c>
      <c r="Q17" s="446">
        <f t="shared" si="6"/>
        <v>94</v>
      </c>
      <c r="R17" s="448">
        <f t="shared" ref="R17:R19" si="10">IF(M17="","",IF(M17&gt;0,SUM(N17:P17)/M17,0))</f>
        <v>0.83362831858407083</v>
      </c>
      <c r="S17" s="431"/>
      <c r="T17" s="447">
        <f t="shared" si="9"/>
        <v>471</v>
      </c>
      <c r="U17" s="417">
        <v>279</v>
      </c>
      <c r="V17" s="417">
        <v>192</v>
      </c>
      <c r="W17" s="410">
        <v>101</v>
      </c>
      <c r="X17" s="410">
        <v>73</v>
      </c>
      <c r="Y17" s="410">
        <v>34</v>
      </c>
      <c r="Z17" s="410">
        <v>53</v>
      </c>
      <c r="AA17" s="410">
        <v>39</v>
      </c>
      <c r="AB17" s="410">
        <v>5</v>
      </c>
      <c r="AC17" s="410">
        <v>69</v>
      </c>
      <c r="AD17" s="433">
        <v>5</v>
      </c>
      <c r="AE17" s="94"/>
      <c r="AF17" s="94"/>
      <c r="AG17" s="94"/>
      <c r="AH17" s="94"/>
      <c r="AI17" s="94"/>
    </row>
    <row r="18" spans="1:35" s="143" customFormat="1" ht="16.149999999999999" customHeight="1" x14ac:dyDescent="0.2">
      <c r="A18" s="443" t="s">
        <v>10</v>
      </c>
      <c r="B18" s="530" t="s">
        <v>2681</v>
      </c>
      <c r="C18" s="444">
        <v>2022</v>
      </c>
      <c r="D18" s="445">
        <f t="shared" si="7"/>
        <v>519</v>
      </c>
      <c r="E18" s="446">
        <f t="shared" si="8"/>
        <v>467</v>
      </c>
      <c r="F18" s="437">
        <v>112</v>
      </c>
      <c r="G18" s="437">
        <v>40</v>
      </c>
      <c r="H18" s="437">
        <v>100</v>
      </c>
      <c r="I18" s="437">
        <v>215</v>
      </c>
      <c r="J18" s="437">
        <v>0</v>
      </c>
      <c r="K18" s="442">
        <v>52</v>
      </c>
      <c r="L18" s="93"/>
      <c r="M18" s="447">
        <f t="shared" si="0"/>
        <v>519</v>
      </c>
      <c r="N18" s="410">
        <v>111</v>
      </c>
      <c r="O18" s="410">
        <v>342</v>
      </c>
      <c r="P18" s="410">
        <v>0</v>
      </c>
      <c r="Q18" s="446">
        <f t="shared" si="6"/>
        <v>66</v>
      </c>
      <c r="R18" s="448">
        <f t="shared" si="10"/>
        <v>0.87283236994219648</v>
      </c>
      <c r="S18" s="431"/>
      <c r="T18" s="447">
        <f t="shared" si="9"/>
        <v>453</v>
      </c>
      <c r="U18" s="417">
        <v>312</v>
      </c>
      <c r="V18" s="417">
        <v>141</v>
      </c>
      <c r="W18" s="410">
        <v>59</v>
      </c>
      <c r="X18" s="410">
        <v>51</v>
      </c>
      <c r="Y18" s="410">
        <v>22</v>
      </c>
      <c r="Z18" s="410">
        <v>23</v>
      </c>
      <c r="AA18" s="410">
        <v>13</v>
      </c>
      <c r="AB18" s="410">
        <v>8</v>
      </c>
      <c r="AC18" s="410">
        <v>41</v>
      </c>
      <c r="AD18" s="433">
        <v>12</v>
      </c>
      <c r="AE18" s="94"/>
      <c r="AF18" s="94"/>
      <c r="AG18" s="94"/>
      <c r="AH18" s="94"/>
      <c r="AI18" s="94"/>
    </row>
    <row r="19" spans="1:35" s="143" customFormat="1" ht="16.149999999999999" customHeight="1" x14ac:dyDescent="0.2">
      <c r="A19" s="443" t="s">
        <v>10</v>
      </c>
      <c r="B19" s="530" t="s">
        <v>2681</v>
      </c>
      <c r="C19" s="444">
        <v>2023</v>
      </c>
      <c r="D19" s="445">
        <f t="shared" si="7"/>
        <v>579</v>
      </c>
      <c r="E19" s="446">
        <f t="shared" si="8"/>
        <v>480</v>
      </c>
      <c r="F19" s="437">
        <v>86</v>
      </c>
      <c r="G19" s="437">
        <v>46</v>
      </c>
      <c r="H19" s="437">
        <v>107</v>
      </c>
      <c r="I19" s="437">
        <v>241</v>
      </c>
      <c r="J19" s="437">
        <v>0</v>
      </c>
      <c r="K19" s="442">
        <v>99</v>
      </c>
      <c r="L19" s="93"/>
      <c r="M19" s="447">
        <f t="shared" si="0"/>
        <v>579</v>
      </c>
      <c r="N19" s="410">
        <v>180</v>
      </c>
      <c r="O19" s="410">
        <v>343</v>
      </c>
      <c r="P19" s="410">
        <v>0</v>
      </c>
      <c r="Q19" s="446">
        <f t="shared" si="6"/>
        <v>56</v>
      </c>
      <c r="R19" s="448">
        <f t="shared" si="10"/>
        <v>0.9032815198618307</v>
      </c>
      <c r="S19" s="431"/>
      <c r="T19" s="447">
        <f>IF(SUM(U19:V19)=0,"",SUM(U19:V19))</f>
        <v>523</v>
      </c>
      <c r="U19" s="417">
        <v>301</v>
      </c>
      <c r="V19" s="417">
        <v>222</v>
      </c>
      <c r="W19" s="410">
        <v>35</v>
      </c>
      <c r="X19" s="410">
        <v>24</v>
      </c>
      <c r="Y19" s="410">
        <v>12</v>
      </c>
      <c r="Z19" s="410">
        <v>15</v>
      </c>
      <c r="AA19" s="410">
        <v>10</v>
      </c>
      <c r="AB19" s="410">
        <v>0</v>
      </c>
      <c r="AC19" s="410">
        <v>32</v>
      </c>
      <c r="AD19" s="433">
        <v>2</v>
      </c>
      <c r="AE19" s="94"/>
      <c r="AF19" s="94"/>
      <c r="AG19" s="94"/>
      <c r="AH19" s="94"/>
      <c r="AI19" s="94"/>
    </row>
    <row r="20" spans="1:35" s="143" customFormat="1" ht="16.149999999999999" customHeight="1" x14ac:dyDescent="0.2">
      <c r="A20" s="443" t="s">
        <v>10</v>
      </c>
      <c r="B20" s="530" t="s">
        <v>2681</v>
      </c>
      <c r="C20" s="444">
        <v>2024</v>
      </c>
      <c r="D20" s="445">
        <f t="shared" si="7"/>
        <v>665</v>
      </c>
      <c r="E20" s="446">
        <f t="shared" si="8"/>
        <v>514</v>
      </c>
      <c r="F20" s="437">
        <v>108</v>
      </c>
      <c r="G20" s="437">
        <v>45</v>
      </c>
      <c r="H20" s="437">
        <v>144</v>
      </c>
      <c r="I20" s="437">
        <v>217</v>
      </c>
      <c r="J20" s="437">
        <v>0</v>
      </c>
      <c r="K20" s="442">
        <v>151</v>
      </c>
      <c r="L20" s="93"/>
      <c r="M20" s="449"/>
      <c r="N20" s="450"/>
      <c r="O20" s="450"/>
      <c r="P20" s="450"/>
      <c r="Q20" s="450"/>
      <c r="R20" s="451"/>
      <c r="S20" s="431"/>
      <c r="T20" s="452"/>
      <c r="U20" s="453"/>
      <c r="V20" s="453"/>
      <c r="W20" s="453"/>
      <c r="X20" s="453"/>
      <c r="Y20" s="453"/>
      <c r="Z20" s="453"/>
      <c r="AA20" s="453"/>
      <c r="AB20" s="453"/>
      <c r="AC20" s="453"/>
      <c r="AD20" s="454"/>
      <c r="AE20" s="94"/>
      <c r="AF20" s="94"/>
      <c r="AG20" s="94"/>
      <c r="AH20" s="94"/>
      <c r="AI20" s="94"/>
    </row>
    <row r="21" spans="1:35" s="143" customFormat="1" ht="16.149999999999999" customHeight="1" thickBot="1" x14ac:dyDescent="0.25">
      <c r="A21" s="455" t="s">
        <v>10</v>
      </c>
      <c r="B21" s="531" t="s">
        <v>2681</v>
      </c>
      <c r="C21" s="456">
        <v>2025</v>
      </c>
      <c r="D21" s="457">
        <f t="shared" si="7"/>
        <v>596</v>
      </c>
      <c r="E21" s="458">
        <f t="shared" si="8"/>
        <v>508</v>
      </c>
      <c r="F21" s="459">
        <v>95</v>
      </c>
      <c r="G21" s="459">
        <v>40</v>
      </c>
      <c r="H21" s="459">
        <v>142</v>
      </c>
      <c r="I21" s="459">
        <v>231</v>
      </c>
      <c r="J21" s="459">
        <v>0</v>
      </c>
      <c r="K21" s="460">
        <v>88</v>
      </c>
      <c r="L21" s="93"/>
      <c r="M21" s="461"/>
      <c r="N21" s="462"/>
      <c r="O21" s="462"/>
      <c r="P21" s="462"/>
      <c r="Q21" s="462"/>
      <c r="R21" s="463"/>
      <c r="S21" s="431"/>
      <c r="T21" s="464"/>
      <c r="U21" s="465"/>
      <c r="V21" s="465"/>
      <c r="W21" s="465"/>
      <c r="X21" s="465"/>
      <c r="Y21" s="465"/>
      <c r="Z21" s="465"/>
      <c r="AA21" s="465"/>
      <c r="AB21" s="465"/>
      <c r="AC21" s="465"/>
      <c r="AD21" s="466"/>
      <c r="AE21" s="94"/>
      <c r="AF21" s="94"/>
      <c r="AG21" s="94"/>
      <c r="AH21" s="94"/>
      <c r="AI21" s="94"/>
    </row>
    <row r="22" spans="1:35" customFormat="1" ht="9.75" customHeight="1" x14ac:dyDescent="0.25"/>
    <row r="23" spans="1:35" customFormat="1" ht="15" x14ac:dyDescent="0.25">
      <c r="K23" s="532" t="s">
        <v>2717</v>
      </c>
      <c r="R23" s="533">
        <f>SUM(R17:R19)/3</f>
        <v>0.86991406946269934</v>
      </c>
    </row>
    <row r="24" spans="1:35" customFormat="1" ht="15" x14ac:dyDescent="0.25">
      <c r="K24" s="532"/>
    </row>
    <row r="25" spans="1:35" customFormat="1" ht="34.9" customHeight="1" x14ac:dyDescent="0.25">
      <c r="A25" s="1513" t="s">
        <v>2686</v>
      </c>
      <c r="B25" s="1513"/>
      <c r="C25" s="1514"/>
      <c r="D25" s="1514"/>
      <c r="E25" s="1514"/>
      <c r="F25" s="1514"/>
      <c r="G25" s="1514"/>
      <c r="H25" s="1514"/>
      <c r="I25" s="1514"/>
      <c r="J25" s="1514"/>
      <c r="K25" s="1514"/>
      <c r="L25" s="1514"/>
      <c r="M25" s="1514"/>
      <c r="N25" s="1514"/>
      <c r="O25" s="1514"/>
      <c r="P25" s="1514"/>
      <c r="Q25" s="1514"/>
      <c r="R25" s="1514"/>
      <c r="S25" s="1514"/>
      <c r="T25" s="1514"/>
      <c r="U25" s="1514"/>
      <c r="V25" s="1514"/>
      <c r="W25" s="1514"/>
      <c r="X25" s="1514"/>
      <c r="Y25" s="1514"/>
      <c r="Z25" s="1514"/>
      <c r="AA25" s="1514"/>
      <c r="AB25" s="1514"/>
      <c r="AC25" s="1514"/>
      <c r="AD25" s="1514"/>
    </row>
    <row r="26" spans="1:35" customFormat="1" ht="21.6" customHeight="1" x14ac:dyDescent="0.25">
      <c r="A26" s="1513" t="s">
        <v>2687</v>
      </c>
      <c r="B26" s="1513"/>
      <c r="C26" s="1513"/>
      <c r="D26" s="1513"/>
      <c r="E26" s="1513"/>
      <c r="F26" s="1513"/>
      <c r="G26" s="1513"/>
      <c r="H26" s="1513"/>
      <c r="I26" s="1513"/>
      <c r="J26" s="1513"/>
      <c r="K26" s="1513"/>
      <c r="L26" s="1513"/>
      <c r="M26" s="1513"/>
      <c r="N26" s="1513"/>
      <c r="O26" s="1513"/>
      <c r="P26" s="1513"/>
      <c r="Q26" s="1513"/>
      <c r="R26" s="1513"/>
      <c r="S26" s="1513"/>
      <c r="T26" s="1513"/>
      <c r="U26" s="1513"/>
      <c r="V26" s="1513"/>
      <c r="W26" s="1513"/>
      <c r="X26" s="1513"/>
      <c r="Y26" s="1513"/>
      <c r="Z26" s="1513"/>
      <c r="AA26" s="1513"/>
      <c r="AB26" s="1513"/>
      <c r="AC26" s="1513"/>
      <c r="AD26" s="1513"/>
    </row>
    <row r="27" spans="1:35" customFormat="1" ht="15.75" thickBot="1" x14ac:dyDescent="0.3">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row>
    <row r="28" spans="1:35" customFormat="1" ht="58.9" customHeight="1" thickBot="1" x14ac:dyDescent="0.3">
      <c r="C28" s="1480" t="s">
        <v>2343</v>
      </c>
      <c r="D28" s="1481"/>
      <c r="E28" s="1515" t="s">
        <v>2344</v>
      </c>
      <c r="F28" s="1479"/>
      <c r="G28" s="1479"/>
      <c r="H28" s="1479"/>
      <c r="I28" s="1479"/>
      <c r="J28" s="1479"/>
      <c r="K28" s="1479"/>
      <c r="L28" s="1479"/>
      <c r="M28" s="1479"/>
      <c r="N28" s="1479"/>
      <c r="O28" s="1479"/>
      <c r="P28" s="1479"/>
      <c r="Q28" s="1479"/>
      <c r="R28" s="1479"/>
      <c r="S28" s="1479"/>
      <c r="T28" s="1479"/>
      <c r="U28" s="1479"/>
      <c r="V28" s="1479"/>
      <c r="W28" s="1479"/>
      <c r="X28" s="1479"/>
      <c r="Y28" s="1479"/>
      <c r="Z28" s="1479"/>
      <c r="AA28" s="1479"/>
      <c r="AB28" s="1479"/>
      <c r="AC28" s="1479"/>
      <c r="AD28" s="1191"/>
    </row>
    <row r="29" spans="1:35" customFormat="1" ht="15" x14ac:dyDescent="0.25"/>
    <row r="30" spans="1:35" customFormat="1" ht="15.75" thickBot="1" x14ac:dyDescent="0.3"/>
    <row r="31" spans="1:35" customFormat="1" ht="36" customHeight="1" thickBot="1" x14ac:dyDescent="0.3">
      <c r="C31" s="1480" t="s">
        <v>2345</v>
      </c>
      <c r="D31" s="1481"/>
      <c r="E31" s="371"/>
      <c r="F31" s="1481" t="s">
        <v>1273</v>
      </c>
      <c r="G31" s="1481"/>
      <c r="H31" s="1481"/>
      <c r="I31" s="1481"/>
      <c r="J31" s="1481" t="s">
        <v>1274</v>
      </c>
      <c r="K31" s="1481"/>
      <c r="L31" s="1481"/>
      <c r="M31" s="1481"/>
      <c r="N31" s="1481" t="s">
        <v>1275</v>
      </c>
      <c r="O31" s="1481"/>
      <c r="P31" s="1481"/>
      <c r="Q31" s="1481"/>
      <c r="R31" s="1481"/>
      <c r="S31" s="1481"/>
      <c r="T31" s="1481"/>
      <c r="U31" s="1481"/>
      <c r="V31" s="1481" t="s">
        <v>1276</v>
      </c>
      <c r="W31" s="1481"/>
      <c r="X31" s="1481"/>
      <c r="Y31" s="1481"/>
      <c r="Z31" s="1481"/>
      <c r="AA31" s="1481"/>
      <c r="AB31" s="1481"/>
      <c r="AC31" s="1481"/>
      <c r="AD31" s="1516"/>
    </row>
    <row r="32" spans="1:35" customFormat="1" ht="49.15" customHeight="1" thickBot="1" x14ac:dyDescent="0.3">
      <c r="C32" s="1463" t="s">
        <v>2688</v>
      </c>
      <c r="D32" s="1477"/>
      <c r="E32" s="1478" t="s">
        <v>2711</v>
      </c>
      <c r="F32" s="1479"/>
      <c r="G32" s="1479"/>
      <c r="H32" s="1479"/>
      <c r="I32" s="1479"/>
      <c r="J32" s="1479"/>
      <c r="K32" s="1479"/>
      <c r="L32" s="1479"/>
      <c r="M32" s="1479"/>
      <c r="N32" s="1479"/>
      <c r="O32" s="1479"/>
      <c r="P32" s="1479"/>
      <c r="Q32" s="1479"/>
      <c r="R32" s="1479"/>
      <c r="S32" s="1479"/>
      <c r="T32" s="1479"/>
      <c r="U32" s="1479"/>
      <c r="V32" s="1479"/>
      <c r="W32" s="1479"/>
      <c r="X32" s="1479"/>
      <c r="Y32" s="1479"/>
      <c r="Z32" s="1479"/>
      <c r="AA32" s="1479"/>
      <c r="AB32" s="1479"/>
      <c r="AC32" s="1479"/>
      <c r="AD32" s="1191"/>
    </row>
    <row r="33" spans="3:30" customFormat="1" ht="45" customHeight="1" thickBot="1" x14ac:dyDescent="0.3">
      <c r="C33" s="1463" t="s">
        <v>2689</v>
      </c>
      <c r="D33" s="1477"/>
      <c r="E33" s="1478" t="s">
        <v>2712</v>
      </c>
      <c r="F33" s="1479"/>
      <c r="G33" s="1479"/>
      <c r="H33" s="1479"/>
      <c r="I33" s="1479"/>
      <c r="J33" s="1479"/>
      <c r="K33" s="1479"/>
      <c r="L33" s="1479"/>
      <c r="M33" s="1479"/>
      <c r="N33" s="1479"/>
      <c r="O33" s="1479"/>
      <c r="P33" s="1479"/>
      <c r="Q33" s="1479"/>
      <c r="R33" s="1479"/>
      <c r="S33" s="1479"/>
      <c r="T33" s="1479"/>
      <c r="U33" s="1479"/>
      <c r="V33" s="1479"/>
      <c r="W33" s="1479"/>
      <c r="X33" s="1479"/>
      <c r="Y33" s="1479"/>
      <c r="Z33" s="1479"/>
      <c r="AA33" s="1479"/>
      <c r="AB33" s="1479"/>
      <c r="AC33" s="1479"/>
      <c r="AD33" s="1191"/>
    </row>
    <row r="34" spans="3:30" customFormat="1" ht="36.6" customHeight="1" x14ac:dyDescent="0.25">
      <c r="C34" s="1503" t="s">
        <v>2690</v>
      </c>
      <c r="D34" s="1504"/>
      <c r="E34" s="1509" t="s">
        <v>2597</v>
      </c>
      <c r="F34" s="1510"/>
      <c r="G34" s="1510"/>
      <c r="H34" s="1510"/>
      <c r="I34" s="1510"/>
      <c r="J34" s="1510"/>
      <c r="K34" s="1510"/>
      <c r="L34" s="1510"/>
      <c r="M34" s="1510"/>
      <c r="N34" s="1510"/>
      <c r="O34" s="1510"/>
      <c r="P34" s="1510"/>
      <c r="Q34" s="1510"/>
      <c r="R34" s="1510"/>
      <c r="S34" s="1510"/>
      <c r="T34" s="1510"/>
      <c r="U34" s="1510"/>
      <c r="V34" s="1510"/>
      <c r="W34" s="1510"/>
      <c r="X34" s="1510"/>
      <c r="Y34" s="1510"/>
      <c r="Z34" s="1510"/>
      <c r="AA34" s="1510"/>
      <c r="AB34" s="1510"/>
      <c r="AC34" s="1510"/>
      <c r="AD34" s="1511"/>
    </row>
    <row r="35" spans="3:30" customFormat="1" ht="181.9" customHeight="1" x14ac:dyDescent="0.25">
      <c r="C35" s="1505"/>
      <c r="D35" s="1506"/>
      <c r="E35" s="467"/>
      <c r="F35" s="1435" t="s">
        <v>462</v>
      </c>
      <c r="G35" s="1435"/>
      <c r="H35" s="1435"/>
      <c r="I35" s="1435"/>
      <c r="J35" s="1291" t="s">
        <v>26</v>
      </c>
      <c r="K35" s="1291"/>
      <c r="L35" s="1291"/>
      <c r="M35" s="1291"/>
      <c r="N35" s="1250" t="s">
        <v>2787</v>
      </c>
      <c r="O35" s="1291"/>
      <c r="P35" s="1291"/>
      <c r="Q35" s="1291"/>
      <c r="R35" s="1291"/>
      <c r="S35" s="1291"/>
      <c r="T35" s="1291"/>
      <c r="U35" s="1291"/>
      <c r="V35" s="1250" t="s">
        <v>3174</v>
      </c>
      <c r="W35" s="1250"/>
      <c r="X35" s="1250"/>
      <c r="Y35" s="1250"/>
      <c r="Z35" s="1250"/>
      <c r="AA35" s="1250"/>
      <c r="AB35" s="1250"/>
      <c r="AC35" s="1250"/>
      <c r="AD35" s="1436"/>
    </row>
    <row r="36" spans="3:30" customFormat="1" ht="33" customHeight="1" x14ac:dyDescent="0.25">
      <c r="C36" s="1505"/>
      <c r="D36" s="1506"/>
      <c r="E36" s="1512" t="s">
        <v>552</v>
      </c>
      <c r="F36" s="1498"/>
      <c r="G36" s="1498"/>
      <c r="H36" s="1498"/>
      <c r="I36" s="1498"/>
      <c r="J36" s="1498"/>
      <c r="K36" s="1498"/>
      <c r="L36" s="1498"/>
      <c r="M36" s="1498"/>
      <c r="N36" s="1498"/>
      <c r="O36" s="1498"/>
      <c r="P36" s="1498"/>
      <c r="Q36" s="1498"/>
      <c r="R36" s="1498"/>
      <c r="S36" s="1498"/>
      <c r="T36" s="1498"/>
      <c r="U36" s="1498"/>
      <c r="V36" s="1498"/>
      <c r="W36" s="1498"/>
      <c r="X36" s="1498"/>
      <c r="Y36" s="1498"/>
      <c r="Z36" s="1498"/>
      <c r="AA36" s="1498"/>
      <c r="AB36" s="1498"/>
      <c r="AC36" s="1498"/>
      <c r="AD36" s="1499"/>
    </row>
    <row r="37" spans="3:30" customFormat="1" ht="210" customHeight="1" thickBot="1" x14ac:dyDescent="0.3">
      <c r="C37" s="1507"/>
      <c r="D37" s="1508"/>
      <c r="E37" s="468"/>
      <c r="F37" s="1437" t="s">
        <v>2346</v>
      </c>
      <c r="G37" s="1437"/>
      <c r="H37" s="1437"/>
      <c r="I37" s="1437"/>
      <c r="J37" s="1438" t="s">
        <v>26</v>
      </c>
      <c r="K37" s="1438"/>
      <c r="L37" s="1438"/>
      <c r="M37" s="1438"/>
      <c r="N37" s="1439" t="s">
        <v>2787</v>
      </c>
      <c r="O37" s="1438"/>
      <c r="P37" s="1438"/>
      <c r="Q37" s="1438"/>
      <c r="R37" s="1438"/>
      <c r="S37" s="1438"/>
      <c r="T37" s="1438"/>
      <c r="U37" s="1438"/>
      <c r="V37" s="1250" t="s">
        <v>3174</v>
      </c>
      <c r="W37" s="1250"/>
      <c r="X37" s="1250"/>
      <c r="Y37" s="1250"/>
      <c r="Z37" s="1250"/>
      <c r="AA37" s="1250"/>
      <c r="AB37" s="1250"/>
      <c r="AC37" s="1250"/>
      <c r="AD37" s="1436"/>
    </row>
    <row r="38" spans="3:30" customFormat="1" ht="36.6" customHeight="1" x14ac:dyDescent="0.25">
      <c r="C38" s="1503" t="s">
        <v>2691</v>
      </c>
      <c r="D38" s="1504"/>
      <c r="E38" s="1509" t="s">
        <v>2597</v>
      </c>
      <c r="F38" s="1510"/>
      <c r="G38" s="1510"/>
      <c r="H38" s="1510"/>
      <c r="I38" s="1510"/>
      <c r="J38" s="1510"/>
      <c r="K38" s="1510"/>
      <c r="L38" s="1510"/>
      <c r="M38" s="1510"/>
      <c r="N38" s="1510"/>
      <c r="O38" s="1510"/>
      <c r="P38" s="1510"/>
      <c r="Q38" s="1510"/>
      <c r="R38" s="1510"/>
      <c r="S38" s="1510"/>
      <c r="T38" s="1510"/>
      <c r="U38" s="1510"/>
      <c r="V38" s="1510"/>
      <c r="W38" s="1510"/>
      <c r="X38" s="1510"/>
      <c r="Y38" s="1510"/>
      <c r="Z38" s="1510"/>
      <c r="AA38" s="1510"/>
      <c r="AB38" s="1510"/>
      <c r="AC38" s="1510"/>
      <c r="AD38" s="1511"/>
    </row>
    <row r="39" spans="3:30" customFormat="1" ht="181.9" customHeight="1" x14ac:dyDescent="0.25">
      <c r="C39" s="1505"/>
      <c r="D39" s="1506"/>
      <c r="E39" s="408"/>
      <c r="F39" s="1435" t="s">
        <v>462</v>
      </c>
      <c r="G39" s="1435"/>
      <c r="H39" s="1435"/>
      <c r="I39" s="1435"/>
      <c r="J39" s="1291" t="s">
        <v>26</v>
      </c>
      <c r="K39" s="1291"/>
      <c r="L39" s="1291"/>
      <c r="M39" s="1291"/>
      <c r="N39" s="1250" t="s">
        <v>2787</v>
      </c>
      <c r="O39" s="1291"/>
      <c r="P39" s="1291"/>
      <c r="Q39" s="1291"/>
      <c r="R39" s="1291"/>
      <c r="S39" s="1291"/>
      <c r="T39" s="1291"/>
      <c r="U39" s="1291"/>
      <c r="V39" s="1250" t="s">
        <v>2347</v>
      </c>
      <c r="W39" s="1250"/>
      <c r="X39" s="1250"/>
      <c r="Y39" s="1250"/>
      <c r="Z39" s="1250"/>
      <c r="AA39" s="1250"/>
      <c r="AB39" s="1250"/>
      <c r="AC39" s="1250"/>
      <c r="AD39" s="1436"/>
    </row>
    <row r="40" spans="3:30" customFormat="1" ht="33" customHeight="1" x14ac:dyDescent="0.25">
      <c r="C40" s="1505"/>
      <c r="D40" s="1506"/>
      <c r="E40" s="1512" t="s">
        <v>552</v>
      </c>
      <c r="F40" s="1498"/>
      <c r="G40" s="1498"/>
      <c r="H40" s="1498"/>
      <c r="I40" s="1498"/>
      <c r="J40" s="1498"/>
      <c r="K40" s="1498"/>
      <c r="L40" s="1498"/>
      <c r="M40" s="1498"/>
      <c r="N40" s="1498"/>
      <c r="O40" s="1498"/>
      <c r="P40" s="1498"/>
      <c r="Q40" s="1498"/>
      <c r="R40" s="1498"/>
      <c r="S40" s="1498"/>
      <c r="T40" s="1498"/>
      <c r="U40" s="1498"/>
      <c r="V40" s="1498"/>
      <c r="W40" s="1498"/>
      <c r="X40" s="1498"/>
      <c r="Y40" s="1498"/>
      <c r="Z40" s="1498"/>
      <c r="AA40" s="1498"/>
      <c r="AB40" s="1498"/>
      <c r="AC40" s="1498"/>
      <c r="AD40" s="1499"/>
    </row>
    <row r="41" spans="3:30" customFormat="1" ht="201.6" customHeight="1" thickBot="1" x14ac:dyDescent="0.3">
      <c r="C41" s="1507"/>
      <c r="D41" s="1508"/>
      <c r="E41" s="468"/>
      <c r="F41" s="1437" t="s">
        <v>2346</v>
      </c>
      <c r="G41" s="1437"/>
      <c r="H41" s="1437"/>
      <c r="I41" s="1437"/>
      <c r="J41" s="1438" t="s">
        <v>26</v>
      </c>
      <c r="K41" s="1438"/>
      <c r="L41" s="1438"/>
      <c r="M41" s="1438"/>
      <c r="N41" s="1439" t="s">
        <v>2787</v>
      </c>
      <c r="O41" s="1438"/>
      <c r="P41" s="1438"/>
      <c r="Q41" s="1438"/>
      <c r="R41" s="1438"/>
      <c r="S41" s="1438"/>
      <c r="T41" s="1438"/>
      <c r="U41" s="1438"/>
      <c r="V41" s="1439" t="s">
        <v>2347</v>
      </c>
      <c r="W41" s="1439"/>
      <c r="X41" s="1439"/>
      <c r="Y41" s="1439"/>
      <c r="Z41" s="1439"/>
      <c r="AA41" s="1439"/>
      <c r="AB41" s="1439"/>
      <c r="AC41" s="1439"/>
      <c r="AD41" s="1440"/>
    </row>
    <row r="42" spans="3:30" customFormat="1" ht="36.6" customHeight="1" x14ac:dyDescent="0.25">
      <c r="C42" s="1503" t="s">
        <v>2692</v>
      </c>
      <c r="D42" s="1504"/>
      <c r="E42" s="1509" t="s">
        <v>2597</v>
      </c>
      <c r="F42" s="1510"/>
      <c r="G42" s="1510"/>
      <c r="H42" s="1510"/>
      <c r="I42" s="1510"/>
      <c r="J42" s="1510"/>
      <c r="K42" s="1510"/>
      <c r="L42" s="1510"/>
      <c r="M42" s="1510"/>
      <c r="N42" s="1510"/>
      <c r="O42" s="1510"/>
      <c r="P42" s="1510"/>
      <c r="Q42" s="1510"/>
      <c r="R42" s="1510"/>
      <c r="S42" s="1510"/>
      <c r="T42" s="1510"/>
      <c r="U42" s="1510"/>
      <c r="V42" s="1510"/>
      <c r="W42" s="1510"/>
      <c r="X42" s="1510"/>
      <c r="Y42" s="1510"/>
      <c r="Z42" s="1510"/>
      <c r="AA42" s="1510"/>
      <c r="AB42" s="1510"/>
      <c r="AC42" s="1510"/>
      <c r="AD42" s="1511"/>
    </row>
    <row r="43" spans="3:30" customFormat="1" ht="181.9" customHeight="1" x14ac:dyDescent="0.25">
      <c r="C43" s="1505"/>
      <c r="D43" s="1506"/>
      <c r="E43" s="408"/>
      <c r="F43" s="1435" t="s">
        <v>462</v>
      </c>
      <c r="G43" s="1435"/>
      <c r="H43" s="1435"/>
      <c r="I43" s="1435"/>
      <c r="J43" s="1291" t="s">
        <v>26</v>
      </c>
      <c r="K43" s="1291"/>
      <c r="L43" s="1291"/>
      <c r="M43" s="1291"/>
      <c r="N43" s="1250" t="s">
        <v>2787</v>
      </c>
      <c r="O43" s="1291"/>
      <c r="P43" s="1291"/>
      <c r="Q43" s="1291"/>
      <c r="R43" s="1291"/>
      <c r="S43" s="1291"/>
      <c r="T43" s="1291"/>
      <c r="U43" s="1291"/>
      <c r="V43" s="1250" t="s">
        <v>3175</v>
      </c>
      <c r="W43" s="1250"/>
      <c r="X43" s="1250"/>
      <c r="Y43" s="1250"/>
      <c r="Z43" s="1250"/>
      <c r="AA43" s="1250"/>
      <c r="AB43" s="1250"/>
      <c r="AC43" s="1250"/>
      <c r="AD43" s="1436"/>
    </row>
    <row r="44" spans="3:30" customFormat="1" ht="33" customHeight="1" x14ac:dyDescent="0.25">
      <c r="C44" s="1505"/>
      <c r="D44" s="1506"/>
      <c r="E44" s="1512" t="s">
        <v>552</v>
      </c>
      <c r="F44" s="1498"/>
      <c r="G44" s="1498"/>
      <c r="H44" s="1498"/>
      <c r="I44" s="1498"/>
      <c r="J44" s="1498"/>
      <c r="K44" s="1498"/>
      <c r="L44" s="1498"/>
      <c r="M44" s="1498"/>
      <c r="N44" s="1498"/>
      <c r="O44" s="1498"/>
      <c r="P44" s="1498"/>
      <c r="Q44" s="1498"/>
      <c r="R44" s="1498"/>
      <c r="S44" s="1498"/>
      <c r="T44" s="1498"/>
      <c r="U44" s="1498"/>
      <c r="V44" s="1498"/>
      <c r="W44" s="1498"/>
      <c r="X44" s="1498"/>
      <c r="Y44" s="1498"/>
      <c r="Z44" s="1498"/>
      <c r="AA44" s="1498"/>
      <c r="AB44" s="1498"/>
      <c r="AC44" s="1498"/>
      <c r="AD44" s="1499"/>
    </row>
    <row r="45" spans="3:30" customFormat="1" ht="204" customHeight="1" thickBot="1" x14ac:dyDescent="0.3">
      <c r="C45" s="1507"/>
      <c r="D45" s="1508"/>
      <c r="E45" s="468"/>
      <c r="F45" s="1437" t="s">
        <v>2346</v>
      </c>
      <c r="G45" s="1437"/>
      <c r="H45" s="1437"/>
      <c r="I45" s="1437"/>
      <c r="J45" s="1438" t="s">
        <v>26</v>
      </c>
      <c r="K45" s="1438"/>
      <c r="L45" s="1438"/>
      <c r="M45" s="1438"/>
      <c r="N45" s="1250" t="s">
        <v>2787</v>
      </c>
      <c r="O45" s="1291"/>
      <c r="P45" s="1291"/>
      <c r="Q45" s="1291"/>
      <c r="R45" s="1291"/>
      <c r="S45" s="1291"/>
      <c r="T45" s="1291"/>
      <c r="U45" s="1291"/>
      <c r="V45" s="1250" t="s">
        <v>3175</v>
      </c>
      <c r="W45" s="1250"/>
      <c r="X45" s="1250"/>
      <c r="Y45" s="1250"/>
      <c r="Z45" s="1250"/>
      <c r="AA45" s="1250"/>
      <c r="AB45" s="1250"/>
      <c r="AC45" s="1250"/>
      <c r="AD45" s="1436"/>
    </row>
    <row r="46" spans="3:30" customFormat="1" ht="36.6" customHeight="1" x14ac:dyDescent="0.25">
      <c r="C46" s="1503" t="s">
        <v>2693</v>
      </c>
      <c r="D46" s="1504"/>
      <c r="E46" s="1509" t="s">
        <v>2597</v>
      </c>
      <c r="F46" s="1510"/>
      <c r="G46" s="1510"/>
      <c r="H46" s="1510"/>
      <c r="I46" s="1510"/>
      <c r="J46" s="1510"/>
      <c r="K46" s="1510"/>
      <c r="L46" s="1510"/>
      <c r="M46" s="1510"/>
      <c r="N46" s="1510"/>
      <c r="O46" s="1510"/>
      <c r="P46" s="1510"/>
      <c r="Q46" s="1510"/>
      <c r="R46" s="1510"/>
      <c r="S46" s="1510"/>
      <c r="T46" s="1510"/>
      <c r="U46" s="1510"/>
      <c r="V46" s="1510"/>
      <c r="W46" s="1510"/>
      <c r="X46" s="1510"/>
      <c r="Y46" s="1510"/>
      <c r="Z46" s="1510"/>
      <c r="AA46" s="1510"/>
      <c r="AB46" s="1510"/>
      <c r="AC46" s="1510"/>
      <c r="AD46" s="1511"/>
    </row>
    <row r="47" spans="3:30" customFormat="1" ht="181.9" customHeight="1" x14ac:dyDescent="0.25">
      <c r="C47" s="1505"/>
      <c r="D47" s="1506"/>
      <c r="E47" s="408"/>
      <c r="F47" s="1435" t="s">
        <v>462</v>
      </c>
      <c r="G47" s="1435"/>
      <c r="H47" s="1435"/>
      <c r="I47" s="1435"/>
      <c r="J47" s="1291" t="s">
        <v>26</v>
      </c>
      <c r="K47" s="1291"/>
      <c r="L47" s="1291"/>
      <c r="M47" s="1291"/>
      <c r="N47" s="1250" t="s">
        <v>2787</v>
      </c>
      <c r="O47" s="1291"/>
      <c r="P47" s="1291"/>
      <c r="Q47" s="1291"/>
      <c r="R47" s="1291"/>
      <c r="S47" s="1291"/>
      <c r="T47" s="1291"/>
      <c r="U47" s="1291"/>
      <c r="V47" s="1250" t="s">
        <v>3176</v>
      </c>
      <c r="W47" s="1250"/>
      <c r="X47" s="1250"/>
      <c r="Y47" s="1250"/>
      <c r="Z47" s="1250"/>
      <c r="AA47" s="1250"/>
      <c r="AB47" s="1250"/>
      <c r="AC47" s="1250"/>
      <c r="AD47" s="1436"/>
    </row>
    <row r="48" spans="3:30" customFormat="1" ht="33" customHeight="1" x14ac:dyDescent="0.25">
      <c r="C48" s="1505"/>
      <c r="D48" s="1506"/>
      <c r="E48" s="1512" t="s">
        <v>552</v>
      </c>
      <c r="F48" s="1498"/>
      <c r="G48" s="1498"/>
      <c r="H48" s="1498"/>
      <c r="I48" s="1498"/>
      <c r="J48" s="1498"/>
      <c r="K48" s="1498"/>
      <c r="L48" s="1498"/>
      <c r="M48" s="1498"/>
      <c r="N48" s="1498"/>
      <c r="O48" s="1498"/>
      <c r="P48" s="1498"/>
      <c r="Q48" s="1498"/>
      <c r="R48" s="1498"/>
      <c r="S48" s="1498"/>
      <c r="T48" s="1498"/>
      <c r="U48" s="1498"/>
      <c r="V48" s="1498"/>
      <c r="W48" s="1498"/>
      <c r="X48" s="1498"/>
      <c r="Y48" s="1498"/>
      <c r="Z48" s="1498"/>
      <c r="AA48" s="1498"/>
      <c r="AB48" s="1498"/>
      <c r="AC48" s="1498"/>
      <c r="AD48" s="1499"/>
    </row>
    <row r="49" spans="3:30" customFormat="1" ht="205.9" customHeight="1" thickBot="1" x14ac:dyDescent="0.3">
      <c r="C49" s="1507"/>
      <c r="D49" s="1508"/>
      <c r="E49" s="468"/>
      <c r="F49" s="1437" t="s">
        <v>2346</v>
      </c>
      <c r="G49" s="1437"/>
      <c r="H49" s="1437"/>
      <c r="I49" s="1437"/>
      <c r="J49" s="1438" t="s">
        <v>26</v>
      </c>
      <c r="K49" s="1438"/>
      <c r="L49" s="1438"/>
      <c r="M49" s="1438"/>
      <c r="N49" s="1250" t="s">
        <v>2787</v>
      </c>
      <c r="O49" s="1291"/>
      <c r="P49" s="1291"/>
      <c r="Q49" s="1291"/>
      <c r="R49" s="1291"/>
      <c r="S49" s="1291"/>
      <c r="T49" s="1291"/>
      <c r="U49" s="1291"/>
      <c r="V49" s="1250" t="s">
        <v>3176</v>
      </c>
      <c r="W49" s="1250"/>
      <c r="X49" s="1250"/>
      <c r="Y49" s="1250"/>
      <c r="Z49" s="1250"/>
      <c r="AA49" s="1250"/>
      <c r="AB49" s="1250"/>
      <c r="AC49" s="1250"/>
      <c r="AD49" s="1436"/>
    </row>
    <row r="50" spans="3:30" customFormat="1" ht="36.6" customHeight="1" x14ac:dyDescent="0.25">
      <c r="C50" s="1503" t="s">
        <v>2694</v>
      </c>
      <c r="D50" s="1504"/>
      <c r="E50" s="1509" t="s">
        <v>2597</v>
      </c>
      <c r="F50" s="1510"/>
      <c r="G50" s="1510"/>
      <c r="H50" s="1510"/>
      <c r="I50" s="1510"/>
      <c r="J50" s="1510"/>
      <c r="K50" s="1510"/>
      <c r="L50" s="1510"/>
      <c r="M50" s="1510"/>
      <c r="N50" s="1510"/>
      <c r="O50" s="1510"/>
      <c r="P50" s="1510"/>
      <c r="Q50" s="1510"/>
      <c r="R50" s="1510"/>
      <c r="S50" s="1510"/>
      <c r="T50" s="1510"/>
      <c r="U50" s="1510"/>
      <c r="V50" s="1510"/>
      <c r="W50" s="1510"/>
      <c r="X50" s="1510"/>
      <c r="Y50" s="1510"/>
      <c r="Z50" s="1510"/>
      <c r="AA50" s="1510"/>
      <c r="AB50" s="1510"/>
      <c r="AC50" s="1510"/>
      <c r="AD50" s="1511"/>
    </row>
    <row r="51" spans="3:30" customFormat="1" ht="181.9" customHeight="1" x14ac:dyDescent="0.25">
      <c r="C51" s="1505"/>
      <c r="D51" s="1506"/>
      <c r="E51" s="408"/>
      <c r="F51" s="1435" t="s">
        <v>462</v>
      </c>
      <c r="G51" s="1435"/>
      <c r="H51" s="1435"/>
      <c r="I51" s="1435"/>
      <c r="J51" s="1291" t="s">
        <v>26</v>
      </c>
      <c r="K51" s="1291"/>
      <c r="L51" s="1291"/>
      <c r="M51" s="1291"/>
      <c r="N51" s="1250" t="s">
        <v>2787</v>
      </c>
      <c r="O51" s="1291"/>
      <c r="P51" s="1291"/>
      <c r="Q51" s="1291"/>
      <c r="R51" s="1291"/>
      <c r="S51" s="1291"/>
      <c r="T51" s="1291"/>
      <c r="U51" s="1291"/>
      <c r="V51" s="1250" t="s">
        <v>3177</v>
      </c>
      <c r="W51" s="1250"/>
      <c r="X51" s="1250"/>
      <c r="Y51" s="1250"/>
      <c r="Z51" s="1250"/>
      <c r="AA51" s="1250"/>
      <c r="AB51" s="1250"/>
      <c r="AC51" s="1250"/>
      <c r="AD51" s="1436"/>
    </row>
    <row r="52" spans="3:30" customFormat="1" ht="33" customHeight="1" x14ac:dyDescent="0.25">
      <c r="C52" s="1505"/>
      <c r="D52" s="1506"/>
      <c r="E52" s="1512" t="s">
        <v>552</v>
      </c>
      <c r="F52" s="1498"/>
      <c r="G52" s="1498"/>
      <c r="H52" s="1498"/>
      <c r="I52" s="1498"/>
      <c r="J52" s="1498"/>
      <c r="K52" s="1498"/>
      <c r="L52" s="1498"/>
      <c r="M52" s="1498"/>
      <c r="N52" s="1498"/>
      <c r="O52" s="1498"/>
      <c r="P52" s="1498"/>
      <c r="Q52" s="1498"/>
      <c r="R52" s="1498"/>
      <c r="S52" s="1498"/>
      <c r="T52" s="1498"/>
      <c r="U52" s="1498"/>
      <c r="V52" s="1498"/>
      <c r="W52" s="1498"/>
      <c r="X52" s="1498"/>
      <c r="Y52" s="1498"/>
      <c r="Z52" s="1498"/>
      <c r="AA52" s="1498"/>
      <c r="AB52" s="1498"/>
      <c r="AC52" s="1498"/>
      <c r="AD52" s="1499"/>
    </row>
    <row r="53" spans="3:30" customFormat="1" ht="211.9" customHeight="1" thickBot="1" x14ac:dyDescent="0.3">
      <c r="C53" s="1507"/>
      <c r="D53" s="1508"/>
      <c r="E53" s="468"/>
      <c r="F53" s="1437" t="s">
        <v>2346</v>
      </c>
      <c r="G53" s="1437"/>
      <c r="H53" s="1437"/>
      <c r="I53" s="1437"/>
      <c r="J53" s="1438" t="s">
        <v>26</v>
      </c>
      <c r="K53" s="1438"/>
      <c r="L53" s="1438"/>
      <c r="M53" s="1438"/>
      <c r="N53" s="1250" t="s">
        <v>2787</v>
      </c>
      <c r="O53" s="1291"/>
      <c r="P53" s="1291"/>
      <c r="Q53" s="1291"/>
      <c r="R53" s="1291"/>
      <c r="S53" s="1291"/>
      <c r="T53" s="1291"/>
      <c r="U53" s="1291"/>
      <c r="V53" s="1250" t="s">
        <v>3177</v>
      </c>
      <c r="W53" s="1250"/>
      <c r="X53" s="1250"/>
      <c r="Y53" s="1250"/>
      <c r="Z53" s="1250"/>
      <c r="AA53" s="1250"/>
      <c r="AB53" s="1250"/>
      <c r="AC53" s="1250"/>
      <c r="AD53" s="1436"/>
    </row>
    <row r="54" spans="3:30" customFormat="1" ht="53.45" customHeight="1" thickBot="1" x14ac:dyDescent="0.3">
      <c r="C54" s="1463" t="s">
        <v>2695</v>
      </c>
      <c r="D54" s="1477"/>
      <c r="E54" s="1500" t="s">
        <v>2348</v>
      </c>
      <c r="F54" s="1501"/>
      <c r="G54" s="1501"/>
      <c r="H54" s="1501"/>
      <c r="I54" s="1501"/>
      <c r="J54" s="1501"/>
      <c r="K54" s="1501"/>
      <c r="L54" s="1501"/>
      <c r="M54" s="1501"/>
      <c r="N54" s="1501"/>
      <c r="O54" s="1501"/>
      <c r="P54" s="1501"/>
      <c r="Q54" s="1501"/>
      <c r="R54" s="1501"/>
      <c r="S54" s="1501"/>
      <c r="T54" s="1501"/>
      <c r="U54" s="1501"/>
      <c r="V54" s="1501"/>
      <c r="W54" s="1501"/>
      <c r="X54" s="1501"/>
      <c r="Y54" s="1501"/>
      <c r="Z54" s="1501"/>
      <c r="AA54" s="1501"/>
      <c r="AB54" s="1501"/>
      <c r="AC54" s="1501"/>
      <c r="AD54" s="1502"/>
    </row>
    <row r="55" spans="3:30" customFormat="1" ht="14.45" customHeight="1" x14ac:dyDescent="0.25"/>
    <row r="56" spans="3:30" customFormat="1" ht="14.45" customHeight="1" thickBot="1" x14ac:dyDescent="0.3"/>
    <row r="57" spans="3:30" customFormat="1" ht="36" customHeight="1" thickBot="1" x14ac:dyDescent="0.3">
      <c r="C57" s="1480" t="s">
        <v>2345</v>
      </c>
      <c r="D57" s="1481"/>
      <c r="E57" s="371"/>
      <c r="F57" s="1481" t="s">
        <v>1273</v>
      </c>
      <c r="G57" s="1481"/>
      <c r="H57" s="1481"/>
      <c r="I57" s="1481"/>
      <c r="J57" s="1481" t="s">
        <v>1274</v>
      </c>
      <c r="K57" s="1481"/>
      <c r="L57" s="1481"/>
      <c r="M57" s="1481"/>
      <c r="N57" s="1481" t="s">
        <v>1275</v>
      </c>
      <c r="O57" s="1481"/>
      <c r="P57" s="1481"/>
      <c r="Q57" s="1481"/>
      <c r="R57" s="1481"/>
      <c r="S57" s="1481"/>
      <c r="T57" s="1481"/>
      <c r="U57" s="1481"/>
      <c r="V57" s="1482" t="s">
        <v>1276</v>
      </c>
      <c r="W57" s="1482"/>
      <c r="X57" s="1482"/>
      <c r="Y57" s="1482"/>
      <c r="Z57" s="1482"/>
      <c r="AA57" s="1482"/>
      <c r="AB57" s="1482"/>
      <c r="AC57" s="1482"/>
      <c r="AD57" s="1483"/>
    </row>
    <row r="58" spans="3:30" customFormat="1" ht="50.45" customHeight="1" thickBot="1" x14ac:dyDescent="0.3">
      <c r="C58" s="1470" t="s">
        <v>2696</v>
      </c>
      <c r="D58" s="1471"/>
      <c r="E58" s="1472" t="s">
        <v>2713</v>
      </c>
      <c r="F58" s="1473"/>
      <c r="G58" s="1473"/>
      <c r="H58" s="1473"/>
      <c r="I58" s="1473"/>
      <c r="J58" s="1473"/>
      <c r="K58" s="1473"/>
      <c r="L58" s="1473"/>
      <c r="M58" s="1473"/>
      <c r="N58" s="1473"/>
      <c r="O58" s="1473"/>
      <c r="P58" s="1473"/>
      <c r="Q58" s="1473"/>
      <c r="R58" s="1473"/>
      <c r="S58" s="1473"/>
      <c r="T58" s="1473"/>
      <c r="U58" s="1473"/>
      <c r="V58" s="1473"/>
      <c r="W58" s="1473"/>
      <c r="X58" s="1473"/>
      <c r="Y58" s="1473"/>
      <c r="Z58" s="1473"/>
      <c r="AA58" s="1473"/>
      <c r="AB58" s="1473"/>
      <c r="AC58" s="1473"/>
      <c r="AD58" s="1474"/>
    </row>
    <row r="59" spans="3:30" customFormat="1" ht="36.6" customHeight="1" x14ac:dyDescent="0.25">
      <c r="C59" s="1441" t="s">
        <v>2697</v>
      </c>
      <c r="D59" s="1484"/>
      <c r="E59" s="1489" t="s">
        <v>2349</v>
      </c>
      <c r="F59" s="1447"/>
      <c r="G59" s="1447"/>
      <c r="H59" s="1447"/>
      <c r="I59" s="1447"/>
      <c r="J59" s="1447"/>
      <c r="K59" s="1447"/>
      <c r="L59" s="1447"/>
      <c r="M59" s="1447"/>
      <c r="N59" s="1447"/>
      <c r="O59" s="1447"/>
      <c r="P59" s="1447"/>
      <c r="Q59" s="1447"/>
      <c r="R59" s="1447"/>
      <c r="S59" s="1447"/>
      <c r="T59" s="1447"/>
      <c r="U59" s="1447"/>
      <c r="V59" s="1447"/>
      <c r="W59" s="1447"/>
      <c r="X59" s="1447"/>
      <c r="Y59" s="1447"/>
      <c r="Z59" s="1447"/>
      <c r="AA59" s="1447"/>
      <c r="AB59" s="1447"/>
      <c r="AC59" s="1447"/>
      <c r="AD59" s="1448"/>
    </row>
    <row r="60" spans="3:30" customFormat="1" ht="36.6" customHeight="1" x14ac:dyDescent="0.25">
      <c r="C60" s="1485"/>
      <c r="D60" s="1486"/>
      <c r="E60" s="1490"/>
      <c r="F60" s="1456" t="s">
        <v>2350</v>
      </c>
      <c r="G60" s="1456"/>
      <c r="H60" s="1456"/>
      <c r="I60" s="1456"/>
      <c r="J60" s="1456"/>
      <c r="K60" s="1456"/>
      <c r="L60" s="1456"/>
      <c r="M60" s="1456"/>
      <c r="N60" s="1456"/>
      <c r="O60" s="1456"/>
      <c r="P60" s="1456"/>
      <c r="Q60" s="1456"/>
      <c r="R60" s="1456"/>
      <c r="S60" s="1456"/>
      <c r="T60" s="1456"/>
      <c r="U60" s="1456"/>
      <c r="V60" s="1456"/>
      <c r="W60" s="1456"/>
      <c r="X60" s="1456"/>
      <c r="Y60" s="1456"/>
      <c r="Z60" s="1456"/>
      <c r="AA60" s="1456"/>
      <c r="AB60" s="1456"/>
      <c r="AC60" s="1456"/>
      <c r="AD60" s="1457"/>
    </row>
    <row r="61" spans="3:30" customFormat="1" ht="39.6" customHeight="1" x14ac:dyDescent="0.25">
      <c r="C61" s="1485"/>
      <c r="D61" s="1486"/>
      <c r="E61" s="1491"/>
      <c r="F61" s="1435" t="s">
        <v>2351</v>
      </c>
      <c r="G61" s="1435"/>
      <c r="H61" s="1435"/>
      <c r="I61" s="1435"/>
      <c r="J61" s="1291" t="s">
        <v>17</v>
      </c>
      <c r="K61" s="1291"/>
      <c r="L61" s="1291"/>
      <c r="M61" s="1291"/>
      <c r="N61" s="1250" t="s">
        <v>440</v>
      </c>
      <c r="O61" s="1291"/>
      <c r="P61" s="1291"/>
      <c r="Q61" s="1291"/>
      <c r="R61" s="1291"/>
      <c r="S61" s="1291"/>
      <c r="T61" s="1291"/>
      <c r="U61" s="1291"/>
      <c r="V61" s="1250" t="s">
        <v>2252</v>
      </c>
      <c r="W61" s="1250"/>
      <c r="X61" s="1250"/>
      <c r="Y61" s="1250"/>
      <c r="Z61" s="1250"/>
      <c r="AA61" s="1250"/>
      <c r="AB61" s="1250"/>
      <c r="AC61" s="1250"/>
      <c r="AD61" s="1436"/>
    </row>
    <row r="62" spans="3:30" customFormat="1" ht="33" customHeight="1" x14ac:dyDescent="0.25">
      <c r="C62" s="1485"/>
      <c r="D62" s="1486"/>
      <c r="E62" s="1491"/>
      <c r="F62" s="1435" t="s">
        <v>302</v>
      </c>
      <c r="G62" s="1435"/>
      <c r="H62" s="1435"/>
      <c r="I62" s="1435"/>
      <c r="J62" s="1291" t="s">
        <v>26</v>
      </c>
      <c r="K62" s="1291"/>
      <c r="L62" s="1291"/>
      <c r="M62" s="1291"/>
      <c r="N62" s="1250" t="s">
        <v>512</v>
      </c>
      <c r="O62" s="1291"/>
      <c r="P62" s="1291"/>
      <c r="Q62" s="1291"/>
      <c r="R62" s="1291"/>
      <c r="S62" s="1291"/>
      <c r="T62" s="1291"/>
      <c r="U62" s="1291"/>
      <c r="V62" s="1250" t="s">
        <v>2263</v>
      </c>
      <c r="W62" s="1250"/>
      <c r="X62" s="1250"/>
      <c r="Y62" s="1250"/>
      <c r="Z62" s="1250"/>
      <c r="AA62" s="1250"/>
      <c r="AB62" s="1250"/>
      <c r="AC62" s="1250"/>
      <c r="AD62" s="1436"/>
    </row>
    <row r="63" spans="3:30" customFormat="1" ht="33" customHeight="1" x14ac:dyDescent="0.25">
      <c r="C63" s="1485"/>
      <c r="D63" s="1486"/>
      <c r="E63" s="1491"/>
      <c r="F63" s="1456" t="s">
        <v>2352</v>
      </c>
      <c r="G63" s="1456"/>
      <c r="H63" s="1456"/>
      <c r="I63" s="1456"/>
      <c r="J63" s="1456"/>
      <c r="K63" s="1456"/>
      <c r="L63" s="1456"/>
      <c r="M63" s="1456"/>
      <c r="N63" s="1456"/>
      <c r="O63" s="1456"/>
      <c r="P63" s="1456"/>
      <c r="Q63" s="1456"/>
      <c r="R63" s="1456"/>
      <c r="S63" s="1456"/>
      <c r="T63" s="1456"/>
      <c r="U63" s="1456"/>
      <c r="V63" s="1456"/>
      <c r="W63" s="1456"/>
      <c r="X63" s="1456"/>
      <c r="Y63" s="1456"/>
      <c r="Z63" s="1456"/>
      <c r="AA63" s="1456"/>
      <c r="AB63" s="1456"/>
      <c r="AC63" s="1456"/>
      <c r="AD63" s="1457"/>
    </row>
    <row r="64" spans="3:30" customFormat="1" ht="77.45" customHeight="1" x14ac:dyDescent="0.25">
      <c r="C64" s="1485"/>
      <c r="D64" s="1486"/>
      <c r="E64" s="1491"/>
      <c r="F64" s="1435" t="s">
        <v>290</v>
      </c>
      <c r="G64" s="1435"/>
      <c r="H64" s="1435"/>
      <c r="I64" s="1435"/>
      <c r="J64" s="1291" t="s">
        <v>26</v>
      </c>
      <c r="K64" s="1291"/>
      <c r="L64" s="1291"/>
      <c r="M64" s="1291"/>
      <c r="N64" s="1250" t="s">
        <v>291</v>
      </c>
      <c r="O64" s="1291"/>
      <c r="P64" s="1291"/>
      <c r="Q64" s="1291"/>
      <c r="R64" s="1291"/>
      <c r="S64" s="1291"/>
      <c r="T64" s="1291"/>
      <c r="U64" s="1291"/>
      <c r="V64" s="1250" t="s">
        <v>2353</v>
      </c>
      <c r="W64" s="1250"/>
      <c r="X64" s="1250"/>
      <c r="Y64" s="1250"/>
      <c r="Z64" s="1250"/>
      <c r="AA64" s="1250"/>
      <c r="AB64" s="1250"/>
      <c r="AC64" s="1250"/>
      <c r="AD64" s="1436"/>
    </row>
    <row r="65" spans="3:30" customFormat="1" ht="33" customHeight="1" x14ac:dyDescent="0.25">
      <c r="C65" s="1485"/>
      <c r="D65" s="1486"/>
      <c r="E65" s="1491"/>
      <c r="F65" s="1456" t="s">
        <v>2354</v>
      </c>
      <c r="G65" s="1456"/>
      <c r="H65" s="1456"/>
      <c r="I65" s="1456"/>
      <c r="J65" s="1456"/>
      <c r="K65" s="1456"/>
      <c r="L65" s="1456"/>
      <c r="M65" s="1456"/>
      <c r="N65" s="1456"/>
      <c r="O65" s="1456"/>
      <c r="P65" s="1456"/>
      <c r="Q65" s="1456"/>
      <c r="R65" s="1456"/>
      <c r="S65" s="1456"/>
      <c r="T65" s="1456"/>
      <c r="U65" s="1456"/>
      <c r="V65" s="1456"/>
      <c r="W65" s="1456"/>
      <c r="X65" s="1456"/>
      <c r="Y65" s="1456"/>
      <c r="Z65" s="1456"/>
      <c r="AA65" s="1456"/>
      <c r="AB65" s="1456"/>
      <c r="AC65" s="1456"/>
      <c r="AD65" s="1457"/>
    </row>
    <row r="66" spans="3:30" customFormat="1" ht="33" customHeight="1" x14ac:dyDescent="0.25">
      <c r="C66" s="1485"/>
      <c r="D66" s="1486"/>
      <c r="E66" s="1491"/>
      <c r="F66" s="1456" t="s">
        <v>2355</v>
      </c>
      <c r="G66" s="1456"/>
      <c r="H66" s="1456"/>
      <c r="I66" s="1456"/>
      <c r="J66" s="1456"/>
      <c r="K66" s="1456"/>
      <c r="L66" s="1456"/>
      <c r="M66" s="1456"/>
      <c r="N66" s="1456"/>
      <c r="O66" s="1456"/>
      <c r="P66" s="1456"/>
      <c r="Q66" s="1456"/>
      <c r="R66" s="1456"/>
      <c r="S66" s="1456"/>
      <c r="T66" s="1456"/>
      <c r="U66" s="1456"/>
      <c r="V66" s="1456"/>
      <c r="W66" s="1456"/>
      <c r="X66" s="1456"/>
      <c r="Y66" s="1456"/>
      <c r="Z66" s="1456"/>
      <c r="AA66" s="1456"/>
      <c r="AB66" s="1456"/>
      <c r="AC66" s="1456"/>
      <c r="AD66" s="1457"/>
    </row>
    <row r="67" spans="3:30" customFormat="1" ht="77.45" customHeight="1" x14ac:dyDescent="0.25">
      <c r="C67" s="1485"/>
      <c r="D67" s="1486"/>
      <c r="E67" s="1491"/>
      <c r="F67" s="1435" t="s">
        <v>290</v>
      </c>
      <c r="G67" s="1435"/>
      <c r="H67" s="1435"/>
      <c r="I67" s="1435"/>
      <c r="J67" s="1291" t="s">
        <v>26</v>
      </c>
      <c r="K67" s="1291"/>
      <c r="L67" s="1291"/>
      <c r="M67" s="1291"/>
      <c r="N67" s="1250" t="s">
        <v>291</v>
      </c>
      <c r="O67" s="1291"/>
      <c r="P67" s="1291"/>
      <c r="Q67" s="1291"/>
      <c r="R67" s="1291"/>
      <c r="S67" s="1291"/>
      <c r="T67" s="1291"/>
      <c r="U67" s="1291"/>
      <c r="V67" s="1250" t="s">
        <v>2356</v>
      </c>
      <c r="W67" s="1250"/>
      <c r="X67" s="1250"/>
      <c r="Y67" s="1250"/>
      <c r="Z67" s="1250"/>
      <c r="AA67" s="1250"/>
      <c r="AB67" s="1250"/>
      <c r="AC67" s="1250"/>
      <c r="AD67" s="1436"/>
    </row>
    <row r="68" spans="3:30" customFormat="1" ht="33" customHeight="1" x14ac:dyDescent="0.25">
      <c r="C68" s="1485"/>
      <c r="D68" s="1486"/>
      <c r="E68" s="1492"/>
      <c r="F68" s="1456" t="s">
        <v>2357</v>
      </c>
      <c r="G68" s="1456"/>
      <c r="H68" s="1456"/>
      <c r="I68" s="1456"/>
      <c r="J68" s="1456"/>
      <c r="K68" s="1456"/>
      <c r="L68" s="1456"/>
      <c r="M68" s="1456"/>
      <c r="N68" s="1456"/>
      <c r="O68" s="1456"/>
      <c r="P68" s="1456"/>
      <c r="Q68" s="1456"/>
      <c r="R68" s="1456"/>
      <c r="S68" s="1456"/>
      <c r="T68" s="1456"/>
      <c r="U68" s="1456"/>
      <c r="V68" s="1456"/>
      <c r="W68" s="1456"/>
      <c r="X68" s="1456"/>
      <c r="Y68" s="1456"/>
      <c r="Z68" s="1456"/>
      <c r="AA68" s="1456"/>
      <c r="AB68" s="1456"/>
      <c r="AC68" s="1456"/>
      <c r="AD68" s="1457"/>
    </row>
    <row r="69" spans="3:30" customFormat="1" ht="36.6" customHeight="1" x14ac:dyDescent="0.25">
      <c r="C69" s="1485"/>
      <c r="D69" s="1486"/>
      <c r="E69" s="1498" t="s">
        <v>2358</v>
      </c>
      <c r="F69" s="1498"/>
      <c r="G69" s="1498"/>
      <c r="H69" s="1498"/>
      <c r="I69" s="1498"/>
      <c r="J69" s="1498"/>
      <c r="K69" s="1498"/>
      <c r="L69" s="1498"/>
      <c r="M69" s="1498"/>
      <c r="N69" s="1498"/>
      <c r="O69" s="1498"/>
      <c r="P69" s="1498"/>
      <c r="Q69" s="1498"/>
      <c r="R69" s="1498"/>
      <c r="S69" s="1498"/>
      <c r="T69" s="1498"/>
      <c r="U69" s="1498"/>
      <c r="V69" s="1498"/>
      <c r="W69" s="1498"/>
      <c r="X69" s="1498"/>
      <c r="Y69" s="1498"/>
      <c r="Z69" s="1498"/>
      <c r="AA69" s="1498"/>
      <c r="AB69" s="1498"/>
      <c r="AC69" s="1498"/>
      <c r="AD69" s="1499"/>
    </row>
    <row r="70" spans="3:30" customFormat="1" ht="36.6" customHeight="1" x14ac:dyDescent="0.25">
      <c r="C70" s="1485"/>
      <c r="D70" s="1486"/>
      <c r="E70" s="1490"/>
      <c r="F70" s="1456" t="s">
        <v>2350</v>
      </c>
      <c r="G70" s="1456"/>
      <c r="H70" s="1456"/>
      <c r="I70" s="1456"/>
      <c r="J70" s="1456"/>
      <c r="K70" s="1456"/>
      <c r="L70" s="1456"/>
      <c r="M70" s="1456"/>
      <c r="N70" s="1456"/>
      <c r="O70" s="1456"/>
      <c r="P70" s="1456"/>
      <c r="Q70" s="1456"/>
      <c r="R70" s="1456"/>
      <c r="S70" s="1456"/>
      <c r="T70" s="1456"/>
      <c r="U70" s="1456"/>
      <c r="V70" s="1456"/>
      <c r="W70" s="1456"/>
      <c r="X70" s="1456"/>
      <c r="Y70" s="1456"/>
      <c r="Z70" s="1456"/>
      <c r="AA70" s="1456"/>
      <c r="AB70" s="1456"/>
      <c r="AC70" s="1456"/>
      <c r="AD70" s="1457"/>
    </row>
    <row r="71" spans="3:30" customFormat="1" ht="35.450000000000003" customHeight="1" x14ac:dyDescent="0.25">
      <c r="C71" s="1485"/>
      <c r="D71" s="1486"/>
      <c r="E71" s="1491"/>
      <c r="F71" s="1435" t="s">
        <v>2351</v>
      </c>
      <c r="G71" s="1435"/>
      <c r="H71" s="1435"/>
      <c r="I71" s="1435"/>
      <c r="J71" s="1291" t="s">
        <v>17</v>
      </c>
      <c r="K71" s="1291"/>
      <c r="L71" s="1291"/>
      <c r="M71" s="1291"/>
      <c r="N71" s="1250" t="s">
        <v>440</v>
      </c>
      <c r="O71" s="1291"/>
      <c r="P71" s="1291"/>
      <c r="Q71" s="1291"/>
      <c r="R71" s="1291"/>
      <c r="S71" s="1291"/>
      <c r="T71" s="1291"/>
      <c r="U71" s="1291"/>
      <c r="V71" s="1250" t="s">
        <v>2359</v>
      </c>
      <c r="W71" s="1250"/>
      <c r="X71" s="1250"/>
      <c r="Y71" s="1250"/>
      <c r="Z71" s="1250"/>
      <c r="AA71" s="1250"/>
      <c r="AB71" s="1250"/>
      <c r="AC71" s="1250"/>
      <c r="AD71" s="1436"/>
    </row>
    <row r="72" spans="3:30" customFormat="1" ht="33" customHeight="1" x14ac:dyDescent="0.25">
      <c r="C72" s="1485"/>
      <c r="D72" s="1486"/>
      <c r="E72" s="1491"/>
      <c r="F72" s="1435" t="s">
        <v>302</v>
      </c>
      <c r="G72" s="1435"/>
      <c r="H72" s="1435"/>
      <c r="I72" s="1435"/>
      <c r="J72" s="1291" t="s">
        <v>26</v>
      </c>
      <c r="K72" s="1291"/>
      <c r="L72" s="1291"/>
      <c r="M72" s="1291"/>
      <c r="N72" s="1250" t="s">
        <v>512</v>
      </c>
      <c r="O72" s="1291"/>
      <c r="P72" s="1291"/>
      <c r="Q72" s="1291"/>
      <c r="R72" s="1291"/>
      <c r="S72" s="1291"/>
      <c r="T72" s="1291"/>
      <c r="U72" s="1291"/>
      <c r="V72" s="1250" t="s">
        <v>512</v>
      </c>
      <c r="W72" s="1250"/>
      <c r="X72" s="1250"/>
      <c r="Y72" s="1250"/>
      <c r="Z72" s="1250"/>
      <c r="AA72" s="1250"/>
      <c r="AB72" s="1250"/>
      <c r="AC72" s="1250"/>
      <c r="AD72" s="1436"/>
    </row>
    <row r="73" spans="3:30" customFormat="1" ht="126.6" customHeight="1" x14ac:dyDescent="0.25">
      <c r="C73" s="1485"/>
      <c r="D73" s="1486"/>
      <c r="E73" s="1491"/>
      <c r="F73" s="1435" t="s">
        <v>305</v>
      </c>
      <c r="G73" s="1435"/>
      <c r="H73" s="1435"/>
      <c r="I73" s="1435"/>
      <c r="J73" s="1291" t="s">
        <v>26</v>
      </c>
      <c r="K73" s="1291"/>
      <c r="L73" s="1291"/>
      <c r="M73" s="1291"/>
      <c r="N73" s="1250" t="s">
        <v>133</v>
      </c>
      <c r="O73" s="1291"/>
      <c r="P73" s="1291"/>
      <c r="Q73" s="1291"/>
      <c r="R73" s="1291"/>
      <c r="S73" s="1291"/>
      <c r="T73" s="1291"/>
      <c r="U73" s="1291"/>
      <c r="V73" s="1250" t="s">
        <v>133</v>
      </c>
      <c r="W73" s="1250"/>
      <c r="X73" s="1250"/>
      <c r="Y73" s="1250"/>
      <c r="Z73" s="1250"/>
      <c r="AA73" s="1250"/>
      <c r="AB73" s="1250"/>
      <c r="AC73" s="1250"/>
      <c r="AD73" s="1436"/>
    </row>
    <row r="74" spans="3:30" customFormat="1" ht="96.6" customHeight="1" x14ac:dyDescent="0.25">
      <c r="C74" s="1485"/>
      <c r="D74" s="1486"/>
      <c r="E74" s="1491"/>
      <c r="F74" s="1435" t="s">
        <v>460</v>
      </c>
      <c r="G74" s="1435"/>
      <c r="H74" s="1435"/>
      <c r="I74" s="1435"/>
      <c r="J74" s="1291" t="s">
        <v>26</v>
      </c>
      <c r="K74" s="1291"/>
      <c r="L74" s="1291"/>
      <c r="M74" s="1291"/>
      <c r="N74" s="1250" t="s">
        <v>307</v>
      </c>
      <c r="O74" s="1291"/>
      <c r="P74" s="1291"/>
      <c r="Q74" s="1291"/>
      <c r="R74" s="1291"/>
      <c r="S74" s="1291"/>
      <c r="T74" s="1291"/>
      <c r="U74" s="1291"/>
      <c r="V74" s="1250" t="s">
        <v>307</v>
      </c>
      <c r="W74" s="1250"/>
      <c r="X74" s="1250"/>
      <c r="Y74" s="1250"/>
      <c r="Z74" s="1250"/>
      <c r="AA74" s="1250"/>
      <c r="AB74" s="1250"/>
      <c r="AC74" s="1250"/>
      <c r="AD74" s="1436"/>
    </row>
    <row r="75" spans="3:30" customFormat="1" ht="93" customHeight="1" x14ac:dyDescent="0.25">
      <c r="C75" s="1485"/>
      <c r="D75" s="1486"/>
      <c r="E75" s="1491"/>
      <c r="F75" s="1435" t="s">
        <v>311</v>
      </c>
      <c r="G75" s="1435"/>
      <c r="H75" s="1435"/>
      <c r="I75" s="1435"/>
      <c r="J75" s="1291" t="s">
        <v>26</v>
      </c>
      <c r="K75" s="1291"/>
      <c r="L75" s="1291"/>
      <c r="M75" s="1291"/>
      <c r="N75" s="1250" t="s">
        <v>312</v>
      </c>
      <c r="O75" s="1291"/>
      <c r="P75" s="1291"/>
      <c r="Q75" s="1291"/>
      <c r="R75" s="1291"/>
      <c r="S75" s="1291"/>
      <c r="T75" s="1291"/>
      <c r="U75" s="1291"/>
      <c r="V75" s="1250" t="s">
        <v>312</v>
      </c>
      <c r="W75" s="1250"/>
      <c r="X75" s="1250"/>
      <c r="Y75" s="1250"/>
      <c r="Z75" s="1250"/>
      <c r="AA75" s="1250"/>
      <c r="AB75" s="1250"/>
      <c r="AC75" s="1250"/>
      <c r="AD75" s="1436"/>
    </row>
    <row r="76" spans="3:30" customFormat="1" ht="100.15" customHeight="1" x14ac:dyDescent="0.25">
      <c r="C76" s="1485"/>
      <c r="D76" s="1486"/>
      <c r="E76" s="1491"/>
      <c r="F76" s="1435" t="s">
        <v>316</v>
      </c>
      <c r="G76" s="1435"/>
      <c r="H76" s="1435"/>
      <c r="I76" s="1435"/>
      <c r="J76" s="1291" t="s">
        <v>26</v>
      </c>
      <c r="K76" s="1291"/>
      <c r="L76" s="1291"/>
      <c r="M76" s="1291"/>
      <c r="N76" s="1250" t="s">
        <v>317</v>
      </c>
      <c r="O76" s="1291"/>
      <c r="P76" s="1291"/>
      <c r="Q76" s="1291"/>
      <c r="R76" s="1291"/>
      <c r="S76" s="1291"/>
      <c r="T76" s="1291"/>
      <c r="U76" s="1291"/>
      <c r="V76" s="1250" t="s">
        <v>317</v>
      </c>
      <c r="W76" s="1250"/>
      <c r="X76" s="1250"/>
      <c r="Y76" s="1250"/>
      <c r="Z76" s="1250"/>
      <c r="AA76" s="1250"/>
      <c r="AB76" s="1250"/>
      <c r="AC76" s="1250"/>
      <c r="AD76" s="1436"/>
    </row>
    <row r="77" spans="3:30" customFormat="1" ht="45" customHeight="1" x14ac:dyDescent="0.25">
      <c r="C77" s="1485"/>
      <c r="D77" s="1486"/>
      <c r="E77" s="1491"/>
      <c r="F77" s="1435" t="s">
        <v>321</v>
      </c>
      <c r="G77" s="1435"/>
      <c r="H77" s="1435"/>
      <c r="I77" s="1435"/>
      <c r="J77" s="1291" t="s">
        <v>26</v>
      </c>
      <c r="K77" s="1291"/>
      <c r="L77" s="1291"/>
      <c r="M77" s="1291"/>
      <c r="N77" s="1250" t="s">
        <v>60</v>
      </c>
      <c r="O77" s="1291"/>
      <c r="P77" s="1291"/>
      <c r="Q77" s="1291"/>
      <c r="R77" s="1291"/>
      <c r="S77" s="1291"/>
      <c r="T77" s="1291"/>
      <c r="U77" s="1291"/>
      <c r="V77" s="1250" t="s">
        <v>60</v>
      </c>
      <c r="W77" s="1250"/>
      <c r="X77" s="1250"/>
      <c r="Y77" s="1250"/>
      <c r="Z77" s="1250"/>
      <c r="AA77" s="1250"/>
      <c r="AB77" s="1250"/>
      <c r="AC77" s="1250"/>
      <c r="AD77" s="1436"/>
    </row>
    <row r="78" spans="3:30" customFormat="1" ht="33" customHeight="1" x14ac:dyDescent="0.25">
      <c r="C78" s="1485"/>
      <c r="D78" s="1486"/>
      <c r="E78" s="1491"/>
      <c r="F78" s="1456" t="s">
        <v>2352</v>
      </c>
      <c r="G78" s="1456"/>
      <c r="H78" s="1456"/>
      <c r="I78" s="1456"/>
      <c r="J78" s="1456"/>
      <c r="K78" s="1456"/>
      <c r="L78" s="1456"/>
      <c r="M78" s="1456"/>
      <c r="N78" s="1456"/>
      <c r="O78" s="1456"/>
      <c r="P78" s="1456"/>
      <c r="Q78" s="1456"/>
      <c r="R78" s="1456"/>
      <c r="S78" s="1456"/>
      <c r="T78" s="1456"/>
      <c r="U78" s="1456"/>
      <c r="V78" s="1456"/>
      <c r="W78" s="1456"/>
      <c r="X78" s="1456"/>
      <c r="Y78" s="1456"/>
      <c r="Z78" s="1456"/>
      <c r="AA78" s="1456"/>
      <c r="AB78" s="1456"/>
      <c r="AC78" s="1456"/>
      <c r="AD78" s="1457"/>
    </row>
    <row r="79" spans="3:30" customFormat="1" ht="77.45" customHeight="1" x14ac:dyDescent="0.25">
      <c r="C79" s="1485"/>
      <c r="D79" s="1486"/>
      <c r="E79" s="1491"/>
      <c r="F79" s="1435" t="s">
        <v>290</v>
      </c>
      <c r="G79" s="1435"/>
      <c r="H79" s="1435"/>
      <c r="I79" s="1435"/>
      <c r="J79" s="1291" t="s">
        <v>26</v>
      </c>
      <c r="K79" s="1291"/>
      <c r="L79" s="1291"/>
      <c r="M79" s="1291"/>
      <c r="N79" s="1250" t="s">
        <v>291</v>
      </c>
      <c r="O79" s="1291"/>
      <c r="P79" s="1291"/>
      <c r="Q79" s="1291"/>
      <c r="R79" s="1291"/>
      <c r="S79" s="1291"/>
      <c r="T79" s="1291"/>
      <c r="U79" s="1291"/>
      <c r="V79" s="1250" t="s">
        <v>2353</v>
      </c>
      <c r="W79" s="1250"/>
      <c r="X79" s="1250"/>
      <c r="Y79" s="1250"/>
      <c r="Z79" s="1250"/>
      <c r="AA79" s="1250"/>
      <c r="AB79" s="1250"/>
      <c r="AC79" s="1250"/>
      <c r="AD79" s="1436"/>
    </row>
    <row r="80" spans="3:30" customFormat="1" ht="34.9" customHeight="1" x14ac:dyDescent="0.25">
      <c r="C80" s="1485"/>
      <c r="D80" s="1486"/>
      <c r="E80" s="1491"/>
      <c r="F80" s="1435" t="s">
        <v>298</v>
      </c>
      <c r="G80" s="1435"/>
      <c r="H80" s="1435"/>
      <c r="I80" s="1435"/>
      <c r="J80" s="1291" t="s">
        <v>26</v>
      </c>
      <c r="K80" s="1291"/>
      <c r="L80" s="1291"/>
      <c r="M80" s="1291"/>
      <c r="N80" s="1250" t="s">
        <v>299</v>
      </c>
      <c r="O80" s="1291"/>
      <c r="P80" s="1291"/>
      <c r="Q80" s="1291"/>
      <c r="R80" s="1291"/>
      <c r="S80" s="1291"/>
      <c r="T80" s="1291"/>
      <c r="U80" s="1291"/>
      <c r="V80" s="1250" t="s">
        <v>2360</v>
      </c>
      <c r="W80" s="1250"/>
      <c r="X80" s="1250"/>
      <c r="Y80" s="1250"/>
      <c r="Z80" s="1250"/>
      <c r="AA80" s="1250"/>
      <c r="AB80" s="1250"/>
      <c r="AC80" s="1250"/>
      <c r="AD80" s="1436"/>
    </row>
    <row r="81" spans="3:30" customFormat="1" ht="33" customHeight="1" x14ac:dyDescent="0.25">
      <c r="C81" s="1485"/>
      <c r="D81" s="1486"/>
      <c r="E81" s="1491"/>
      <c r="F81" s="1456" t="s">
        <v>2361</v>
      </c>
      <c r="G81" s="1456"/>
      <c r="H81" s="1456"/>
      <c r="I81" s="1456"/>
      <c r="J81" s="1456"/>
      <c r="K81" s="1456"/>
      <c r="L81" s="1456"/>
      <c r="M81" s="1456"/>
      <c r="N81" s="1456"/>
      <c r="O81" s="1456"/>
      <c r="P81" s="1456"/>
      <c r="Q81" s="1456"/>
      <c r="R81" s="1456"/>
      <c r="S81" s="1456"/>
      <c r="T81" s="1456"/>
      <c r="U81" s="1456"/>
      <c r="V81" s="1456"/>
      <c r="W81" s="1456"/>
      <c r="X81" s="1456"/>
      <c r="Y81" s="1456"/>
      <c r="Z81" s="1456"/>
      <c r="AA81" s="1456"/>
      <c r="AB81" s="1456"/>
      <c r="AC81" s="1456"/>
      <c r="AD81" s="1457"/>
    </row>
    <row r="82" spans="3:30" customFormat="1" ht="33" customHeight="1" x14ac:dyDescent="0.25">
      <c r="C82" s="1485"/>
      <c r="D82" s="1486"/>
      <c r="E82" s="1491"/>
      <c r="F82" s="1456" t="s">
        <v>2355</v>
      </c>
      <c r="G82" s="1456"/>
      <c r="H82" s="1456"/>
      <c r="I82" s="1456"/>
      <c r="J82" s="1456"/>
      <c r="K82" s="1456"/>
      <c r="L82" s="1456"/>
      <c r="M82" s="1456"/>
      <c r="N82" s="1456"/>
      <c r="O82" s="1456"/>
      <c r="P82" s="1456"/>
      <c r="Q82" s="1456"/>
      <c r="R82" s="1456"/>
      <c r="S82" s="1456"/>
      <c r="T82" s="1456"/>
      <c r="U82" s="1456"/>
      <c r="V82" s="1456"/>
      <c r="W82" s="1456"/>
      <c r="X82" s="1456"/>
      <c r="Y82" s="1456"/>
      <c r="Z82" s="1456"/>
      <c r="AA82" s="1456"/>
      <c r="AB82" s="1456"/>
      <c r="AC82" s="1456"/>
      <c r="AD82" s="1457"/>
    </row>
    <row r="83" spans="3:30" customFormat="1" ht="77.45" customHeight="1" x14ac:dyDescent="0.25">
      <c r="C83" s="1485"/>
      <c r="D83" s="1486"/>
      <c r="E83" s="1491"/>
      <c r="F83" s="1435" t="s">
        <v>290</v>
      </c>
      <c r="G83" s="1435"/>
      <c r="H83" s="1435"/>
      <c r="I83" s="1435"/>
      <c r="J83" s="1291" t="s">
        <v>26</v>
      </c>
      <c r="K83" s="1291"/>
      <c r="L83" s="1291"/>
      <c r="M83" s="1291"/>
      <c r="N83" s="1250" t="s">
        <v>291</v>
      </c>
      <c r="O83" s="1291"/>
      <c r="P83" s="1291"/>
      <c r="Q83" s="1291"/>
      <c r="R83" s="1291"/>
      <c r="S83" s="1291"/>
      <c r="T83" s="1291"/>
      <c r="U83" s="1291"/>
      <c r="V83" s="1250" t="s">
        <v>2353</v>
      </c>
      <c r="W83" s="1250"/>
      <c r="X83" s="1250"/>
      <c r="Y83" s="1250"/>
      <c r="Z83" s="1250"/>
      <c r="AA83" s="1250"/>
      <c r="AB83" s="1250"/>
      <c r="AC83" s="1250"/>
      <c r="AD83" s="1436"/>
    </row>
    <row r="84" spans="3:30" customFormat="1" ht="34.9" customHeight="1" x14ac:dyDescent="0.25">
      <c r="C84" s="1485"/>
      <c r="D84" s="1486"/>
      <c r="E84" s="1491"/>
      <c r="F84" s="1435" t="s">
        <v>298</v>
      </c>
      <c r="G84" s="1435"/>
      <c r="H84" s="1435"/>
      <c r="I84" s="1435"/>
      <c r="J84" s="1291" t="s">
        <v>26</v>
      </c>
      <c r="K84" s="1291"/>
      <c r="L84" s="1291"/>
      <c r="M84" s="1291"/>
      <c r="N84" s="1250" t="s">
        <v>299</v>
      </c>
      <c r="O84" s="1291"/>
      <c r="P84" s="1291"/>
      <c r="Q84" s="1291"/>
      <c r="R84" s="1291"/>
      <c r="S84" s="1291"/>
      <c r="T84" s="1291"/>
      <c r="U84" s="1291"/>
      <c r="V84" s="1250" t="s">
        <v>2362</v>
      </c>
      <c r="W84" s="1250"/>
      <c r="X84" s="1250"/>
      <c r="Y84" s="1250"/>
      <c r="Z84" s="1250"/>
      <c r="AA84" s="1250"/>
      <c r="AB84" s="1250"/>
      <c r="AC84" s="1250"/>
      <c r="AD84" s="1436"/>
    </row>
    <row r="85" spans="3:30" customFormat="1" ht="33" customHeight="1" x14ac:dyDescent="0.25">
      <c r="C85" s="1485"/>
      <c r="D85" s="1486"/>
      <c r="E85" s="1491"/>
      <c r="F85" s="1456" t="s">
        <v>2354</v>
      </c>
      <c r="G85" s="1456"/>
      <c r="H85" s="1456"/>
      <c r="I85" s="1456"/>
      <c r="J85" s="1456"/>
      <c r="K85" s="1456"/>
      <c r="L85" s="1456"/>
      <c r="M85" s="1456"/>
      <c r="N85" s="1456"/>
      <c r="O85" s="1456"/>
      <c r="P85" s="1456"/>
      <c r="Q85" s="1456"/>
      <c r="R85" s="1456"/>
      <c r="S85" s="1456"/>
      <c r="T85" s="1456"/>
      <c r="U85" s="1456"/>
      <c r="V85" s="1456"/>
      <c r="W85" s="1456"/>
      <c r="X85" s="1456"/>
      <c r="Y85" s="1456"/>
      <c r="Z85" s="1456"/>
      <c r="AA85" s="1456"/>
      <c r="AB85" s="1456"/>
      <c r="AC85" s="1456"/>
      <c r="AD85" s="1457"/>
    </row>
    <row r="86" spans="3:30" customFormat="1" ht="33" customHeight="1" x14ac:dyDescent="0.25">
      <c r="C86" s="1485"/>
      <c r="D86" s="1486"/>
      <c r="E86" s="1491"/>
      <c r="F86" s="1456" t="s">
        <v>2355</v>
      </c>
      <c r="G86" s="1456"/>
      <c r="H86" s="1456"/>
      <c r="I86" s="1456"/>
      <c r="J86" s="1456"/>
      <c r="K86" s="1456"/>
      <c r="L86" s="1456"/>
      <c r="M86" s="1456"/>
      <c r="N86" s="1456"/>
      <c r="O86" s="1456"/>
      <c r="P86" s="1456"/>
      <c r="Q86" s="1456"/>
      <c r="R86" s="1456"/>
      <c r="S86" s="1456"/>
      <c r="T86" s="1456"/>
      <c r="U86" s="1456"/>
      <c r="V86" s="1456"/>
      <c r="W86" s="1456"/>
      <c r="X86" s="1456"/>
      <c r="Y86" s="1456"/>
      <c r="Z86" s="1456"/>
      <c r="AA86" s="1456"/>
      <c r="AB86" s="1456"/>
      <c r="AC86" s="1456"/>
      <c r="AD86" s="1457"/>
    </row>
    <row r="87" spans="3:30" customFormat="1" ht="77.45" customHeight="1" x14ac:dyDescent="0.25">
      <c r="C87" s="1485"/>
      <c r="D87" s="1486"/>
      <c r="E87" s="1491"/>
      <c r="F87" s="1435" t="s">
        <v>290</v>
      </c>
      <c r="G87" s="1435"/>
      <c r="H87" s="1435"/>
      <c r="I87" s="1435"/>
      <c r="J87" s="1291" t="s">
        <v>26</v>
      </c>
      <c r="K87" s="1291"/>
      <c r="L87" s="1291"/>
      <c r="M87" s="1291"/>
      <c r="N87" s="1250" t="s">
        <v>291</v>
      </c>
      <c r="O87" s="1291"/>
      <c r="P87" s="1291"/>
      <c r="Q87" s="1291"/>
      <c r="R87" s="1291"/>
      <c r="S87" s="1291"/>
      <c r="T87" s="1291"/>
      <c r="U87" s="1291"/>
      <c r="V87" s="1250" t="s">
        <v>2356</v>
      </c>
      <c r="W87" s="1250"/>
      <c r="X87" s="1250"/>
      <c r="Y87" s="1250"/>
      <c r="Z87" s="1250"/>
      <c r="AA87" s="1250"/>
      <c r="AB87" s="1250"/>
      <c r="AC87" s="1250"/>
      <c r="AD87" s="1436"/>
    </row>
    <row r="88" spans="3:30" customFormat="1" ht="33" customHeight="1" x14ac:dyDescent="0.25">
      <c r="C88" s="1485"/>
      <c r="D88" s="1486"/>
      <c r="E88" s="1492"/>
      <c r="F88" s="1456" t="s">
        <v>2357</v>
      </c>
      <c r="G88" s="1456"/>
      <c r="H88" s="1456"/>
      <c r="I88" s="1456"/>
      <c r="J88" s="1456"/>
      <c r="K88" s="1456"/>
      <c r="L88" s="1456"/>
      <c r="M88" s="1456"/>
      <c r="N88" s="1456"/>
      <c r="O88" s="1456"/>
      <c r="P88" s="1456"/>
      <c r="Q88" s="1456"/>
      <c r="R88" s="1456"/>
      <c r="S88" s="1456"/>
      <c r="T88" s="1456"/>
      <c r="U88" s="1456"/>
      <c r="V88" s="1456"/>
      <c r="W88" s="1456"/>
      <c r="X88" s="1456"/>
      <c r="Y88" s="1456"/>
      <c r="Z88" s="1456"/>
      <c r="AA88" s="1456"/>
      <c r="AB88" s="1456"/>
      <c r="AC88" s="1456"/>
      <c r="AD88" s="1457"/>
    </row>
    <row r="89" spans="3:30" customFormat="1" ht="36.6" customHeight="1" x14ac:dyDescent="0.25">
      <c r="C89" s="1485"/>
      <c r="D89" s="1486"/>
      <c r="E89" s="1498" t="s">
        <v>2363</v>
      </c>
      <c r="F89" s="1498"/>
      <c r="G89" s="1498"/>
      <c r="H89" s="1498"/>
      <c r="I89" s="1498"/>
      <c r="J89" s="1498"/>
      <c r="K89" s="1498"/>
      <c r="L89" s="1498"/>
      <c r="M89" s="1498"/>
      <c r="N89" s="1498"/>
      <c r="O89" s="1498"/>
      <c r="P89" s="1498"/>
      <c r="Q89" s="1498"/>
      <c r="R89" s="1498"/>
      <c r="S89" s="1498"/>
      <c r="T89" s="1498"/>
      <c r="U89" s="1498"/>
      <c r="V89" s="1498"/>
      <c r="W89" s="1498"/>
      <c r="X89" s="1498"/>
      <c r="Y89" s="1498"/>
      <c r="Z89" s="1498"/>
      <c r="AA89" s="1498"/>
      <c r="AB89" s="1498"/>
      <c r="AC89" s="1498"/>
      <c r="AD89" s="1499"/>
    </row>
    <row r="90" spans="3:30" customFormat="1" ht="36.6" customHeight="1" x14ac:dyDescent="0.25">
      <c r="C90" s="1485"/>
      <c r="D90" s="1486"/>
      <c r="E90" s="1490"/>
      <c r="F90" s="1456" t="s">
        <v>2350</v>
      </c>
      <c r="G90" s="1456"/>
      <c r="H90" s="1456"/>
      <c r="I90" s="1456"/>
      <c r="J90" s="1456"/>
      <c r="K90" s="1456"/>
      <c r="L90" s="1456"/>
      <c r="M90" s="1456"/>
      <c r="N90" s="1456"/>
      <c r="O90" s="1456"/>
      <c r="P90" s="1456"/>
      <c r="Q90" s="1456"/>
      <c r="R90" s="1456"/>
      <c r="S90" s="1456"/>
      <c r="T90" s="1456"/>
      <c r="U90" s="1456"/>
      <c r="V90" s="1456"/>
      <c r="W90" s="1456"/>
      <c r="X90" s="1456"/>
      <c r="Y90" s="1456"/>
      <c r="Z90" s="1456"/>
      <c r="AA90" s="1456"/>
      <c r="AB90" s="1456"/>
      <c r="AC90" s="1456"/>
      <c r="AD90" s="1457"/>
    </row>
    <row r="91" spans="3:30" customFormat="1" ht="35.450000000000003" customHeight="1" x14ac:dyDescent="0.25">
      <c r="C91" s="1485"/>
      <c r="D91" s="1486"/>
      <c r="E91" s="1491"/>
      <c r="F91" s="1435" t="s">
        <v>2351</v>
      </c>
      <c r="G91" s="1435"/>
      <c r="H91" s="1435"/>
      <c r="I91" s="1435"/>
      <c r="J91" s="1291" t="s">
        <v>17</v>
      </c>
      <c r="K91" s="1291"/>
      <c r="L91" s="1291"/>
      <c r="M91" s="1291"/>
      <c r="N91" s="1250" t="s">
        <v>440</v>
      </c>
      <c r="O91" s="1291"/>
      <c r="P91" s="1291"/>
      <c r="Q91" s="1291"/>
      <c r="R91" s="1291"/>
      <c r="S91" s="1291"/>
      <c r="T91" s="1291"/>
      <c r="U91" s="1291"/>
      <c r="V91" s="1250" t="s">
        <v>2359</v>
      </c>
      <c r="W91" s="1250"/>
      <c r="X91" s="1250"/>
      <c r="Y91" s="1250"/>
      <c r="Z91" s="1250"/>
      <c r="AA91" s="1250"/>
      <c r="AB91" s="1250"/>
      <c r="AC91" s="1250"/>
      <c r="AD91" s="1436"/>
    </row>
    <row r="92" spans="3:30" customFormat="1" ht="33" customHeight="1" x14ac:dyDescent="0.25">
      <c r="C92" s="1485"/>
      <c r="D92" s="1486"/>
      <c r="E92" s="1491"/>
      <c r="F92" s="1435" t="s">
        <v>302</v>
      </c>
      <c r="G92" s="1435"/>
      <c r="H92" s="1435"/>
      <c r="I92" s="1435"/>
      <c r="J92" s="1291" t="s">
        <v>26</v>
      </c>
      <c r="K92" s="1291"/>
      <c r="L92" s="1291"/>
      <c r="M92" s="1291"/>
      <c r="N92" s="1250" t="s">
        <v>512</v>
      </c>
      <c r="O92" s="1291"/>
      <c r="P92" s="1291"/>
      <c r="Q92" s="1291"/>
      <c r="R92" s="1291"/>
      <c r="S92" s="1291"/>
      <c r="T92" s="1291"/>
      <c r="U92" s="1291"/>
      <c r="V92" s="1250" t="s">
        <v>512</v>
      </c>
      <c r="W92" s="1250"/>
      <c r="X92" s="1250"/>
      <c r="Y92" s="1250"/>
      <c r="Z92" s="1250"/>
      <c r="AA92" s="1250"/>
      <c r="AB92" s="1250"/>
      <c r="AC92" s="1250"/>
      <c r="AD92" s="1436"/>
    </row>
    <row r="93" spans="3:30" customFormat="1" ht="126.6" customHeight="1" x14ac:dyDescent="0.25">
      <c r="C93" s="1485"/>
      <c r="D93" s="1486"/>
      <c r="E93" s="1491"/>
      <c r="F93" s="1435" t="s">
        <v>305</v>
      </c>
      <c r="G93" s="1435"/>
      <c r="H93" s="1435"/>
      <c r="I93" s="1435"/>
      <c r="J93" s="1291" t="s">
        <v>26</v>
      </c>
      <c r="K93" s="1291"/>
      <c r="L93" s="1291"/>
      <c r="M93" s="1291"/>
      <c r="N93" s="1250" t="s">
        <v>133</v>
      </c>
      <c r="O93" s="1291"/>
      <c r="P93" s="1291"/>
      <c r="Q93" s="1291"/>
      <c r="R93" s="1291"/>
      <c r="S93" s="1291"/>
      <c r="T93" s="1291"/>
      <c r="U93" s="1291"/>
      <c r="V93" s="1250" t="s">
        <v>133</v>
      </c>
      <c r="W93" s="1250"/>
      <c r="X93" s="1250"/>
      <c r="Y93" s="1250"/>
      <c r="Z93" s="1250"/>
      <c r="AA93" s="1250"/>
      <c r="AB93" s="1250"/>
      <c r="AC93" s="1250"/>
      <c r="AD93" s="1436"/>
    </row>
    <row r="94" spans="3:30" customFormat="1" ht="96.6" customHeight="1" x14ac:dyDescent="0.25">
      <c r="C94" s="1485"/>
      <c r="D94" s="1486"/>
      <c r="E94" s="1491"/>
      <c r="F94" s="1435" t="s">
        <v>460</v>
      </c>
      <c r="G94" s="1435"/>
      <c r="H94" s="1435"/>
      <c r="I94" s="1435"/>
      <c r="J94" s="1291" t="s">
        <v>26</v>
      </c>
      <c r="K94" s="1291"/>
      <c r="L94" s="1291"/>
      <c r="M94" s="1291"/>
      <c r="N94" s="1250" t="s">
        <v>307</v>
      </c>
      <c r="O94" s="1291"/>
      <c r="P94" s="1291"/>
      <c r="Q94" s="1291"/>
      <c r="R94" s="1291"/>
      <c r="S94" s="1291"/>
      <c r="T94" s="1291"/>
      <c r="U94" s="1291"/>
      <c r="V94" s="1250" t="s">
        <v>2273</v>
      </c>
      <c r="W94" s="1250"/>
      <c r="X94" s="1250"/>
      <c r="Y94" s="1250"/>
      <c r="Z94" s="1250"/>
      <c r="AA94" s="1250"/>
      <c r="AB94" s="1250"/>
      <c r="AC94" s="1250"/>
      <c r="AD94" s="1436"/>
    </row>
    <row r="95" spans="3:30" customFormat="1" ht="29.45" customHeight="1" x14ac:dyDescent="0.25">
      <c r="C95" s="1485"/>
      <c r="D95" s="1486"/>
      <c r="E95" s="1491"/>
      <c r="F95" s="1435" t="s">
        <v>2364</v>
      </c>
      <c r="G95" s="1435"/>
      <c r="H95" s="1435"/>
      <c r="I95" s="1435"/>
      <c r="J95" s="1435"/>
      <c r="K95" s="1435"/>
      <c r="L95" s="1435"/>
      <c r="M95" s="1435"/>
      <c r="N95" s="1435"/>
      <c r="O95" s="1435"/>
      <c r="P95" s="1435"/>
      <c r="Q95" s="1435"/>
      <c r="R95" s="1435"/>
      <c r="S95" s="1435"/>
      <c r="T95" s="1435"/>
      <c r="U95" s="1435"/>
      <c r="V95" s="1435"/>
      <c r="W95" s="1435"/>
      <c r="X95" s="1435"/>
      <c r="Y95" s="1435"/>
      <c r="Z95" s="1435"/>
      <c r="AA95" s="1435"/>
      <c r="AB95" s="1435"/>
      <c r="AC95" s="1435"/>
      <c r="AD95" s="1497"/>
    </row>
    <row r="96" spans="3:30" customFormat="1" ht="93" customHeight="1" x14ac:dyDescent="0.25">
      <c r="C96" s="1485"/>
      <c r="D96" s="1486"/>
      <c r="E96" s="1491"/>
      <c r="F96" s="1435" t="s">
        <v>311</v>
      </c>
      <c r="G96" s="1435"/>
      <c r="H96" s="1435"/>
      <c r="I96" s="1435"/>
      <c r="J96" s="1291" t="s">
        <v>26</v>
      </c>
      <c r="K96" s="1291"/>
      <c r="L96" s="1291"/>
      <c r="M96" s="1291"/>
      <c r="N96" s="1250" t="s">
        <v>312</v>
      </c>
      <c r="O96" s="1291"/>
      <c r="P96" s="1291"/>
      <c r="Q96" s="1291"/>
      <c r="R96" s="1291"/>
      <c r="S96" s="1291"/>
      <c r="T96" s="1291"/>
      <c r="U96" s="1291"/>
      <c r="V96" s="1250" t="s">
        <v>2274</v>
      </c>
      <c r="W96" s="1250"/>
      <c r="X96" s="1250"/>
      <c r="Y96" s="1250"/>
      <c r="Z96" s="1250"/>
      <c r="AA96" s="1250"/>
      <c r="AB96" s="1250"/>
      <c r="AC96" s="1250"/>
      <c r="AD96" s="1436"/>
    </row>
    <row r="97" spans="3:30" customFormat="1" ht="29.45" customHeight="1" x14ac:dyDescent="0.25">
      <c r="C97" s="1485"/>
      <c r="D97" s="1486"/>
      <c r="E97" s="1491"/>
      <c r="F97" s="1435" t="s">
        <v>2364</v>
      </c>
      <c r="G97" s="1435"/>
      <c r="H97" s="1435"/>
      <c r="I97" s="1435"/>
      <c r="J97" s="1435"/>
      <c r="K97" s="1435"/>
      <c r="L97" s="1435"/>
      <c r="M97" s="1435"/>
      <c r="N97" s="1435"/>
      <c r="O97" s="1435"/>
      <c r="P97" s="1435"/>
      <c r="Q97" s="1435"/>
      <c r="R97" s="1435"/>
      <c r="S97" s="1435"/>
      <c r="T97" s="1435"/>
      <c r="U97" s="1435"/>
      <c r="V97" s="1435"/>
      <c r="W97" s="1435"/>
      <c r="X97" s="1435"/>
      <c r="Y97" s="1435"/>
      <c r="Z97" s="1435"/>
      <c r="AA97" s="1435"/>
      <c r="AB97" s="1435"/>
      <c r="AC97" s="1435"/>
      <c r="AD97" s="1497"/>
    </row>
    <row r="98" spans="3:30" customFormat="1" ht="100.15" customHeight="1" x14ac:dyDescent="0.25">
      <c r="C98" s="1485"/>
      <c r="D98" s="1486"/>
      <c r="E98" s="1491"/>
      <c r="F98" s="1435" t="s">
        <v>316</v>
      </c>
      <c r="G98" s="1435"/>
      <c r="H98" s="1435"/>
      <c r="I98" s="1435"/>
      <c r="J98" s="1291" t="s">
        <v>26</v>
      </c>
      <c r="K98" s="1291"/>
      <c r="L98" s="1291"/>
      <c r="M98" s="1291"/>
      <c r="N98" s="1250" t="s">
        <v>317</v>
      </c>
      <c r="O98" s="1291"/>
      <c r="P98" s="1291"/>
      <c r="Q98" s="1291"/>
      <c r="R98" s="1291"/>
      <c r="S98" s="1291"/>
      <c r="T98" s="1291"/>
      <c r="U98" s="1291"/>
      <c r="V98" s="1250" t="s">
        <v>2275</v>
      </c>
      <c r="W98" s="1250"/>
      <c r="X98" s="1250"/>
      <c r="Y98" s="1250"/>
      <c r="Z98" s="1250"/>
      <c r="AA98" s="1250"/>
      <c r="AB98" s="1250"/>
      <c r="AC98" s="1250"/>
      <c r="AD98" s="1436"/>
    </row>
    <row r="99" spans="3:30" customFormat="1" ht="29.45" customHeight="1" x14ac:dyDescent="0.25">
      <c r="C99" s="1485"/>
      <c r="D99" s="1486"/>
      <c r="E99" s="1491"/>
      <c r="F99" s="1435" t="s">
        <v>2364</v>
      </c>
      <c r="G99" s="1435"/>
      <c r="H99" s="1435"/>
      <c r="I99" s="1435"/>
      <c r="J99" s="1435"/>
      <c r="K99" s="1435"/>
      <c r="L99" s="1435"/>
      <c r="M99" s="1435"/>
      <c r="N99" s="1435"/>
      <c r="O99" s="1435"/>
      <c r="P99" s="1435"/>
      <c r="Q99" s="1435"/>
      <c r="R99" s="1435"/>
      <c r="S99" s="1435"/>
      <c r="T99" s="1435"/>
      <c r="U99" s="1435"/>
      <c r="V99" s="1435"/>
      <c r="W99" s="1435"/>
      <c r="X99" s="1435"/>
      <c r="Y99" s="1435"/>
      <c r="Z99" s="1435"/>
      <c r="AA99" s="1435"/>
      <c r="AB99" s="1435"/>
      <c r="AC99" s="1435"/>
      <c r="AD99" s="1497"/>
    </row>
    <row r="100" spans="3:30" customFormat="1" ht="45" customHeight="1" x14ac:dyDescent="0.25">
      <c r="C100" s="1485"/>
      <c r="D100" s="1486"/>
      <c r="E100" s="1491"/>
      <c r="F100" s="1435" t="s">
        <v>321</v>
      </c>
      <c r="G100" s="1435"/>
      <c r="H100" s="1435"/>
      <c r="I100" s="1435"/>
      <c r="J100" s="1291" t="s">
        <v>26</v>
      </c>
      <c r="K100" s="1291"/>
      <c r="L100" s="1291"/>
      <c r="M100" s="1291"/>
      <c r="N100" s="1250" t="s">
        <v>60</v>
      </c>
      <c r="O100" s="1291"/>
      <c r="P100" s="1291"/>
      <c r="Q100" s="1291"/>
      <c r="R100" s="1291"/>
      <c r="S100" s="1291"/>
      <c r="T100" s="1291"/>
      <c r="U100" s="1291"/>
      <c r="V100" s="1250" t="s">
        <v>1536</v>
      </c>
      <c r="W100" s="1250"/>
      <c r="X100" s="1250"/>
      <c r="Y100" s="1250"/>
      <c r="Z100" s="1250"/>
      <c r="AA100" s="1250"/>
      <c r="AB100" s="1250"/>
      <c r="AC100" s="1250"/>
      <c r="AD100" s="1436"/>
    </row>
    <row r="101" spans="3:30" customFormat="1" ht="33" customHeight="1" x14ac:dyDescent="0.25">
      <c r="C101" s="1485"/>
      <c r="D101" s="1486"/>
      <c r="E101" s="1491"/>
      <c r="F101" s="1456" t="s">
        <v>2352</v>
      </c>
      <c r="G101" s="1456"/>
      <c r="H101" s="1456"/>
      <c r="I101" s="1456"/>
      <c r="J101" s="1456"/>
      <c r="K101" s="1456"/>
      <c r="L101" s="1456"/>
      <c r="M101" s="1456"/>
      <c r="N101" s="1456"/>
      <c r="O101" s="1456"/>
      <c r="P101" s="1456"/>
      <c r="Q101" s="1456"/>
      <c r="R101" s="1456"/>
      <c r="S101" s="1456"/>
      <c r="T101" s="1456"/>
      <c r="U101" s="1456"/>
      <c r="V101" s="1456"/>
      <c r="W101" s="1456"/>
      <c r="X101" s="1456"/>
      <c r="Y101" s="1456"/>
      <c r="Z101" s="1456"/>
      <c r="AA101" s="1456"/>
      <c r="AB101" s="1456"/>
      <c r="AC101" s="1456"/>
      <c r="AD101" s="1457"/>
    </row>
    <row r="102" spans="3:30" customFormat="1" ht="77.45" customHeight="1" x14ac:dyDescent="0.25">
      <c r="C102" s="1485"/>
      <c r="D102" s="1486"/>
      <c r="E102" s="1491"/>
      <c r="F102" s="1435" t="s">
        <v>290</v>
      </c>
      <c r="G102" s="1435"/>
      <c r="H102" s="1435"/>
      <c r="I102" s="1435"/>
      <c r="J102" s="1291" t="s">
        <v>26</v>
      </c>
      <c r="K102" s="1291"/>
      <c r="L102" s="1291"/>
      <c r="M102" s="1291"/>
      <c r="N102" s="1250" t="s">
        <v>291</v>
      </c>
      <c r="O102" s="1291"/>
      <c r="P102" s="1291"/>
      <c r="Q102" s="1291"/>
      <c r="R102" s="1291"/>
      <c r="S102" s="1291"/>
      <c r="T102" s="1291"/>
      <c r="U102" s="1291"/>
      <c r="V102" s="1250" t="s">
        <v>2353</v>
      </c>
      <c r="W102" s="1250"/>
      <c r="X102" s="1250"/>
      <c r="Y102" s="1250"/>
      <c r="Z102" s="1250"/>
      <c r="AA102" s="1250"/>
      <c r="AB102" s="1250"/>
      <c r="AC102" s="1250"/>
      <c r="AD102" s="1436"/>
    </row>
    <row r="103" spans="3:30" customFormat="1" ht="33" customHeight="1" x14ac:dyDescent="0.25">
      <c r="C103" s="1485"/>
      <c r="D103" s="1486"/>
      <c r="E103" s="1491"/>
      <c r="F103" s="1456" t="s">
        <v>2354</v>
      </c>
      <c r="G103" s="1456"/>
      <c r="H103" s="1456"/>
      <c r="I103" s="1456"/>
      <c r="J103" s="1456"/>
      <c r="K103" s="1456"/>
      <c r="L103" s="1456"/>
      <c r="M103" s="1456"/>
      <c r="N103" s="1456"/>
      <c r="O103" s="1456"/>
      <c r="P103" s="1456"/>
      <c r="Q103" s="1456"/>
      <c r="R103" s="1456"/>
      <c r="S103" s="1456"/>
      <c r="T103" s="1456"/>
      <c r="U103" s="1456"/>
      <c r="V103" s="1456"/>
      <c r="W103" s="1456"/>
      <c r="X103" s="1456"/>
      <c r="Y103" s="1456"/>
      <c r="Z103" s="1456"/>
      <c r="AA103" s="1456"/>
      <c r="AB103" s="1456"/>
      <c r="AC103" s="1456"/>
      <c r="AD103" s="1457"/>
    </row>
    <row r="104" spans="3:30" customFormat="1" ht="33" customHeight="1" x14ac:dyDescent="0.25">
      <c r="C104" s="1485"/>
      <c r="D104" s="1486"/>
      <c r="E104" s="1491"/>
      <c r="F104" s="1456" t="s">
        <v>2355</v>
      </c>
      <c r="G104" s="1456"/>
      <c r="H104" s="1456"/>
      <c r="I104" s="1456"/>
      <c r="J104" s="1456"/>
      <c r="K104" s="1456"/>
      <c r="L104" s="1456"/>
      <c r="M104" s="1456"/>
      <c r="N104" s="1456"/>
      <c r="O104" s="1456"/>
      <c r="P104" s="1456"/>
      <c r="Q104" s="1456"/>
      <c r="R104" s="1456"/>
      <c r="S104" s="1456"/>
      <c r="T104" s="1456"/>
      <c r="U104" s="1456"/>
      <c r="V104" s="1456"/>
      <c r="W104" s="1456"/>
      <c r="X104" s="1456"/>
      <c r="Y104" s="1456"/>
      <c r="Z104" s="1456"/>
      <c r="AA104" s="1456"/>
      <c r="AB104" s="1456"/>
      <c r="AC104" s="1456"/>
      <c r="AD104" s="1457"/>
    </row>
    <row r="105" spans="3:30" customFormat="1" ht="77.45" customHeight="1" x14ac:dyDescent="0.25">
      <c r="C105" s="1485"/>
      <c r="D105" s="1486"/>
      <c r="E105" s="1491"/>
      <c r="F105" s="1435" t="s">
        <v>290</v>
      </c>
      <c r="G105" s="1435"/>
      <c r="H105" s="1435"/>
      <c r="I105" s="1435"/>
      <c r="J105" s="1291" t="s">
        <v>26</v>
      </c>
      <c r="K105" s="1291"/>
      <c r="L105" s="1291"/>
      <c r="M105" s="1291"/>
      <c r="N105" s="1250" t="s">
        <v>291</v>
      </c>
      <c r="O105" s="1291"/>
      <c r="P105" s="1291"/>
      <c r="Q105" s="1291"/>
      <c r="R105" s="1291"/>
      <c r="S105" s="1291"/>
      <c r="T105" s="1291"/>
      <c r="U105" s="1291"/>
      <c r="V105" s="1250" t="s">
        <v>2356</v>
      </c>
      <c r="W105" s="1250"/>
      <c r="X105" s="1250"/>
      <c r="Y105" s="1250"/>
      <c r="Z105" s="1250"/>
      <c r="AA105" s="1250"/>
      <c r="AB105" s="1250"/>
      <c r="AC105" s="1250"/>
      <c r="AD105" s="1436"/>
    </row>
    <row r="106" spans="3:30" customFormat="1" ht="33" customHeight="1" x14ac:dyDescent="0.25">
      <c r="C106" s="1485"/>
      <c r="D106" s="1486"/>
      <c r="E106" s="1492"/>
      <c r="F106" s="1495" t="s">
        <v>2357</v>
      </c>
      <c r="G106" s="1495"/>
      <c r="H106" s="1495"/>
      <c r="I106" s="1495"/>
      <c r="J106" s="1495"/>
      <c r="K106" s="1495"/>
      <c r="L106" s="1495"/>
      <c r="M106" s="1495"/>
      <c r="N106" s="1495"/>
      <c r="O106" s="1495"/>
      <c r="P106" s="1495"/>
      <c r="Q106" s="1495"/>
      <c r="R106" s="1495"/>
      <c r="S106" s="1495"/>
      <c r="T106" s="1495"/>
      <c r="U106" s="1495"/>
      <c r="V106" s="1495"/>
      <c r="W106" s="1495"/>
      <c r="X106" s="1495"/>
      <c r="Y106" s="1495"/>
      <c r="Z106" s="1495"/>
      <c r="AA106" s="1495"/>
      <c r="AB106" s="1495"/>
      <c r="AC106" s="1495"/>
      <c r="AD106" s="1496"/>
    </row>
    <row r="107" spans="3:30" customFormat="1" ht="36.6" customHeight="1" x14ac:dyDescent="0.25">
      <c r="C107" s="1485"/>
      <c r="D107" s="1486"/>
      <c r="E107" s="1493" t="s">
        <v>2365</v>
      </c>
      <c r="F107" s="1456"/>
      <c r="G107" s="1456"/>
      <c r="H107" s="1456"/>
      <c r="I107" s="1456"/>
      <c r="J107" s="1456"/>
      <c r="K107" s="1456"/>
      <c r="L107" s="1456"/>
      <c r="M107" s="1456"/>
      <c r="N107" s="1456"/>
      <c r="O107" s="1456"/>
      <c r="P107" s="1456"/>
      <c r="Q107" s="1456"/>
      <c r="R107" s="1456"/>
      <c r="S107" s="1456"/>
      <c r="T107" s="1456"/>
      <c r="U107" s="1456"/>
      <c r="V107" s="1456"/>
      <c r="W107" s="1456"/>
      <c r="X107" s="1456"/>
      <c r="Y107" s="1456"/>
      <c r="Z107" s="1456"/>
      <c r="AA107" s="1456"/>
      <c r="AB107" s="1456"/>
      <c r="AC107" s="1456"/>
      <c r="AD107" s="1457"/>
    </row>
    <row r="108" spans="3:30" customFormat="1" ht="36.6" customHeight="1" x14ac:dyDescent="0.25">
      <c r="C108" s="1485"/>
      <c r="D108" s="1486"/>
      <c r="E108" s="1490"/>
      <c r="F108" s="1450" t="s">
        <v>2350</v>
      </c>
      <c r="G108" s="1450"/>
      <c r="H108" s="1450"/>
      <c r="I108" s="1450"/>
      <c r="J108" s="1450"/>
      <c r="K108" s="1450"/>
      <c r="L108" s="1450"/>
      <c r="M108" s="1450"/>
      <c r="N108" s="1450"/>
      <c r="O108" s="1450"/>
      <c r="P108" s="1450"/>
      <c r="Q108" s="1450"/>
      <c r="R108" s="1450"/>
      <c r="S108" s="1450"/>
      <c r="T108" s="1450"/>
      <c r="U108" s="1450"/>
      <c r="V108" s="1450"/>
      <c r="W108" s="1450"/>
      <c r="X108" s="1450"/>
      <c r="Y108" s="1450"/>
      <c r="Z108" s="1450"/>
      <c r="AA108" s="1450"/>
      <c r="AB108" s="1450"/>
      <c r="AC108" s="1450"/>
      <c r="AD108" s="1451"/>
    </row>
    <row r="109" spans="3:30" customFormat="1" ht="35.450000000000003" customHeight="1" x14ac:dyDescent="0.25">
      <c r="C109" s="1485"/>
      <c r="D109" s="1486"/>
      <c r="E109" s="1491"/>
      <c r="F109" s="1435" t="s">
        <v>2351</v>
      </c>
      <c r="G109" s="1435"/>
      <c r="H109" s="1435"/>
      <c r="I109" s="1435"/>
      <c r="J109" s="1291" t="s">
        <v>17</v>
      </c>
      <c r="K109" s="1291"/>
      <c r="L109" s="1291"/>
      <c r="M109" s="1291"/>
      <c r="N109" s="1250" t="s">
        <v>440</v>
      </c>
      <c r="O109" s="1291"/>
      <c r="P109" s="1291"/>
      <c r="Q109" s="1291"/>
      <c r="R109" s="1291"/>
      <c r="S109" s="1291"/>
      <c r="T109" s="1291"/>
      <c r="U109" s="1291"/>
      <c r="V109" s="1250" t="s">
        <v>2359</v>
      </c>
      <c r="W109" s="1250"/>
      <c r="X109" s="1250"/>
      <c r="Y109" s="1250"/>
      <c r="Z109" s="1250"/>
      <c r="AA109" s="1250"/>
      <c r="AB109" s="1250"/>
      <c r="AC109" s="1250"/>
      <c r="AD109" s="1436"/>
    </row>
    <row r="110" spans="3:30" customFormat="1" ht="33" customHeight="1" x14ac:dyDescent="0.25">
      <c r="C110" s="1485"/>
      <c r="D110" s="1486"/>
      <c r="E110" s="1491"/>
      <c r="F110" s="1435" t="s">
        <v>302</v>
      </c>
      <c r="G110" s="1435"/>
      <c r="H110" s="1435"/>
      <c r="I110" s="1435"/>
      <c r="J110" s="1291" t="s">
        <v>26</v>
      </c>
      <c r="K110" s="1291"/>
      <c r="L110" s="1291"/>
      <c r="M110" s="1291"/>
      <c r="N110" s="1250" t="s">
        <v>512</v>
      </c>
      <c r="O110" s="1291"/>
      <c r="P110" s="1291"/>
      <c r="Q110" s="1291"/>
      <c r="R110" s="1291"/>
      <c r="S110" s="1291"/>
      <c r="T110" s="1291"/>
      <c r="U110" s="1291"/>
      <c r="V110" s="1250" t="s">
        <v>512</v>
      </c>
      <c r="W110" s="1250"/>
      <c r="X110" s="1250"/>
      <c r="Y110" s="1250"/>
      <c r="Z110" s="1250"/>
      <c r="AA110" s="1250"/>
      <c r="AB110" s="1250"/>
      <c r="AC110" s="1250"/>
      <c r="AD110" s="1436"/>
    </row>
    <row r="111" spans="3:30" customFormat="1" ht="126.6" customHeight="1" x14ac:dyDescent="0.25">
      <c r="C111" s="1485"/>
      <c r="D111" s="1486"/>
      <c r="E111" s="1491"/>
      <c r="F111" s="1435" t="s">
        <v>305</v>
      </c>
      <c r="G111" s="1435"/>
      <c r="H111" s="1435"/>
      <c r="I111" s="1435"/>
      <c r="J111" s="1291" t="s">
        <v>26</v>
      </c>
      <c r="K111" s="1291"/>
      <c r="L111" s="1291"/>
      <c r="M111" s="1291"/>
      <c r="N111" s="1250" t="s">
        <v>133</v>
      </c>
      <c r="O111" s="1291"/>
      <c r="P111" s="1291"/>
      <c r="Q111" s="1291"/>
      <c r="R111" s="1291"/>
      <c r="S111" s="1291"/>
      <c r="T111" s="1291"/>
      <c r="U111" s="1291"/>
      <c r="V111" s="1250" t="s">
        <v>133</v>
      </c>
      <c r="W111" s="1250"/>
      <c r="X111" s="1250"/>
      <c r="Y111" s="1250"/>
      <c r="Z111" s="1250"/>
      <c r="AA111" s="1250"/>
      <c r="AB111" s="1250"/>
      <c r="AC111" s="1250"/>
      <c r="AD111" s="1436"/>
    </row>
    <row r="112" spans="3:30" customFormat="1" ht="96.6" customHeight="1" x14ac:dyDescent="0.25">
      <c r="C112" s="1485"/>
      <c r="D112" s="1486"/>
      <c r="E112" s="1491"/>
      <c r="F112" s="1435" t="s">
        <v>460</v>
      </c>
      <c r="G112" s="1435"/>
      <c r="H112" s="1435"/>
      <c r="I112" s="1435"/>
      <c r="J112" s="1291" t="s">
        <v>26</v>
      </c>
      <c r="K112" s="1291"/>
      <c r="L112" s="1291"/>
      <c r="M112" s="1291"/>
      <c r="N112" s="1250" t="s">
        <v>307</v>
      </c>
      <c r="O112" s="1291"/>
      <c r="P112" s="1291"/>
      <c r="Q112" s="1291"/>
      <c r="R112" s="1291"/>
      <c r="S112" s="1291"/>
      <c r="T112" s="1291"/>
      <c r="U112" s="1291"/>
      <c r="V112" s="1250" t="s">
        <v>307</v>
      </c>
      <c r="W112" s="1250"/>
      <c r="X112" s="1250"/>
      <c r="Y112" s="1250"/>
      <c r="Z112" s="1250"/>
      <c r="AA112" s="1250"/>
      <c r="AB112" s="1250"/>
      <c r="AC112" s="1250"/>
      <c r="AD112" s="1436"/>
    </row>
    <row r="113" spans="3:30" customFormat="1" ht="93" customHeight="1" x14ac:dyDescent="0.25">
      <c r="C113" s="1485"/>
      <c r="D113" s="1486"/>
      <c r="E113" s="1491"/>
      <c r="F113" s="1435" t="s">
        <v>311</v>
      </c>
      <c r="G113" s="1435"/>
      <c r="H113" s="1435"/>
      <c r="I113" s="1435"/>
      <c r="J113" s="1291" t="s">
        <v>26</v>
      </c>
      <c r="K113" s="1291"/>
      <c r="L113" s="1291"/>
      <c r="M113" s="1291"/>
      <c r="N113" s="1250" t="s">
        <v>312</v>
      </c>
      <c r="O113" s="1291"/>
      <c r="P113" s="1291"/>
      <c r="Q113" s="1291"/>
      <c r="R113" s="1291"/>
      <c r="S113" s="1291"/>
      <c r="T113" s="1291"/>
      <c r="U113" s="1291"/>
      <c r="V113" s="1250" t="s">
        <v>312</v>
      </c>
      <c r="W113" s="1250"/>
      <c r="X113" s="1250"/>
      <c r="Y113" s="1250"/>
      <c r="Z113" s="1250"/>
      <c r="AA113" s="1250"/>
      <c r="AB113" s="1250"/>
      <c r="AC113" s="1250"/>
      <c r="AD113" s="1436"/>
    </row>
    <row r="114" spans="3:30" customFormat="1" ht="100.15" customHeight="1" x14ac:dyDescent="0.25">
      <c r="C114" s="1485"/>
      <c r="D114" s="1486"/>
      <c r="E114" s="1491"/>
      <c r="F114" s="1435" t="s">
        <v>316</v>
      </c>
      <c r="G114" s="1435"/>
      <c r="H114" s="1435"/>
      <c r="I114" s="1435"/>
      <c r="J114" s="1291" t="s">
        <v>26</v>
      </c>
      <c r="K114" s="1291"/>
      <c r="L114" s="1291"/>
      <c r="M114" s="1291"/>
      <c r="N114" s="1250" t="s">
        <v>317</v>
      </c>
      <c r="O114" s="1291"/>
      <c r="P114" s="1291"/>
      <c r="Q114" s="1291"/>
      <c r="R114" s="1291"/>
      <c r="S114" s="1291"/>
      <c r="T114" s="1291"/>
      <c r="U114" s="1291"/>
      <c r="V114" s="1250" t="s">
        <v>317</v>
      </c>
      <c r="W114" s="1250"/>
      <c r="X114" s="1250"/>
      <c r="Y114" s="1250"/>
      <c r="Z114" s="1250"/>
      <c r="AA114" s="1250"/>
      <c r="AB114" s="1250"/>
      <c r="AC114" s="1250"/>
      <c r="AD114" s="1436"/>
    </row>
    <row r="115" spans="3:30" customFormat="1" ht="45" customHeight="1" x14ac:dyDescent="0.25">
      <c r="C115" s="1485"/>
      <c r="D115" s="1486"/>
      <c r="E115" s="1491"/>
      <c r="F115" s="1459" t="s">
        <v>321</v>
      </c>
      <c r="G115" s="1459"/>
      <c r="H115" s="1459"/>
      <c r="I115" s="1459"/>
      <c r="J115" s="1460" t="s">
        <v>26</v>
      </c>
      <c r="K115" s="1460"/>
      <c r="L115" s="1460"/>
      <c r="M115" s="1460"/>
      <c r="N115" s="1461" t="s">
        <v>60</v>
      </c>
      <c r="O115" s="1460"/>
      <c r="P115" s="1460"/>
      <c r="Q115" s="1460"/>
      <c r="R115" s="1460"/>
      <c r="S115" s="1460"/>
      <c r="T115" s="1460"/>
      <c r="U115" s="1460"/>
      <c r="V115" s="1461" t="s">
        <v>60</v>
      </c>
      <c r="W115" s="1461"/>
      <c r="X115" s="1461"/>
      <c r="Y115" s="1461"/>
      <c r="Z115" s="1461"/>
      <c r="AA115" s="1461"/>
      <c r="AB115" s="1461"/>
      <c r="AC115" s="1461"/>
      <c r="AD115" s="1462"/>
    </row>
    <row r="116" spans="3:30" customFormat="1" ht="33" customHeight="1" x14ac:dyDescent="0.25">
      <c r="C116" s="1485"/>
      <c r="D116" s="1486"/>
      <c r="E116" s="1491"/>
      <c r="F116" s="1456" t="s">
        <v>2352</v>
      </c>
      <c r="G116" s="1456"/>
      <c r="H116" s="1456"/>
      <c r="I116" s="1456"/>
      <c r="J116" s="1456"/>
      <c r="K116" s="1456"/>
      <c r="L116" s="1456"/>
      <c r="M116" s="1456"/>
      <c r="N116" s="1456"/>
      <c r="O116" s="1456"/>
      <c r="P116" s="1456"/>
      <c r="Q116" s="1456"/>
      <c r="R116" s="1456"/>
      <c r="S116" s="1456"/>
      <c r="T116" s="1456"/>
      <c r="U116" s="1456"/>
      <c r="V116" s="1456"/>
      <c r="W116" s="1456"/>
      <c r="X116" s="1456"/>
      <c r="Y116" s="1456"/>
      <c r="Z116" s="1456"/>
      <c r="AA116" s="1456"/>
      <c r="AB116" s="1456"/>
      <c r="AC116" s="1456"/>
      <c r="AD116" s="1456"/>
    </row>
    <row r="117" spans="3:30" customFormat="1" ht="77.45" customHeight="1" x14ac:dyDescent="0.25">
      <c r="C117" s="1485"/>
      <c r="D117" s="1486"/>
      <c r="E117" s="1491"/>
      <c r="F117" s="1435" t="s">
        <v>290</v>
      </c>
      <c r="G117" s="1435"/>
      <c r="H117" s="1435"/>
      <c r="I117" s="1435"/>
      <c r="J117" s="1291" t="s">
        <v>26</v>
      </c>
      <c r="K117" s="1291"/>
      <c r="L117" s="1291"/>
      <c r="M117" s="1291"/>
      <c r="N117" s="1250" t="s">
        <v>291</v>
      </c>
      <c r="O117" s="1291"/>
      <c r="P117" s="1291"/>
      <c r="Q117" s="1291"/>
      <c r="R117" s="1291"/>
      <c r="S117" s="1291"/>
      <c r="T117" s="1291"/>
      <c r="U117" s="1291"/>
      <c r="V117" s="1250" t="s">
        <v>2353</v>
      </c>
      <c r="W117" s="1250"/>
      <c r="X117" s="1250"/>
      <c r="Y117" s="1250"/>
      <c r="Z117" s="1250"/>
      <c r="AA117" s="1250"/>
      <c r="AB117" s="1250"/>
      <c r="AC117" s="1250"/>
      <c r="AD117" s="1436"/>
    </row>
    <row r="118" spans="3:30" customFormat="1" ht="33" customHeight="1" x14ac:dyDescent="0.25">
      <c r="C118" s="1485"/>
      <c r="D118" s="1486"/>
      <c r="E118" s="1491"/>
      <c r="F118" s="1456" t="s">
        <v>2354</v>
      </c>
      <c r="G118" s="1456"/>
      <c r="H118" s="1456"/>
      <c r="I118" s="1456"/>
      <c r="J118" s="1456"/>
      <c r="K118" s="1456"/>
      <c r="L118" s="1456"/>
      <c r="M118" s="1456"/>
      <c r="N118" s="1456"/>
      <c r="O118" s="1456"/>
      <c r="P118" s="1456"/>
      <c r="Q118" s="1456"/>
      <c r="R118" s="1456"/>
      <c r="S118" s="1456"/>
      <c r="T118" s="1456"/>
      <c r="U118" s="1456"/>
      <c r="V118" s="1456"/>
      <c r="W118" s="1456"/>
      <c r="X118" s="1456"/>
      <c r="Y118" s="1456"/>
      <c r="Z118" s="1456"/>
      <c r="AA118" s="1456"/>
      <c r="AB118" s="1456"/>
      <c r="AC118" s="1456"/>
      <c r="AD118" s="1457"/>
    </row>
    <row r="119" spans="3:30" customFormat="1" ht="33" customHeight="1" x14ac:dyDescent="0.25">
      <c r="C119" s="1485"/>
      <c r="D119" s="1486"/>
      <c r="E119" s="1491"/>
      <c r="F119" s="1456" t="s">
        <v>2355</v>
      </c>
      <c r="G119" s="1456"/>
      <c r="H119" s="1456"/>
      <c r="I119" s="1456"/>
      <c r="J119" s="1456"/>
      <c r="K119" s="1456"/>
      <c r="L119" s="1456"/>
      <c r="M119" s="1456"/>
      <c r="N119" s="1456"/>
      <c r="O119" s="1456"/>
      <c r="P119" s="1456"/>
      <c r="Q119" s="1456"/>
      <c r="R119" s="1456"/>
      <c r="S119" s="1456"/>
      <c r="T119" s="1456"/>
      <c r="U119" s="1456"/>
      <c r="V119" s="1456"/>
      <c r="W119" s="1456"/>
      <c r="X119" s="1456"/>
      <c r="Y119" s="1456"/>
      <c r="Z119" s="1456"/>
      <c r="AA119" s="1456"/>
      <c r="AB119" s="1456"/>
      <c r="AC119" s="1456"/>
      <c r="AD119" s="1457"/>
    </row>
    <row r="120" spans="3:30" customFormat="1" ht="77.45" customHeight="1" x14ac:dyDescent="0.25">
      <c r="C120" s="1485"/>
      <c r="D120" s="1486"/>
      <c r="E120" s="1491"/>
      <c r="F120" s="1435" t="s">
        <v>290</v>
      </c>
      <c r="G120" s="1435"/>
      <c r="H120" s="1435"/>
      <c r="I120" s="1435"/>
      <c r="J120" s="1291" t="s">
        <v>26</v>
      </c>
      <c r="K120" s="1291"/>
      <c r="L120" s="1291"/>
      <c r="M120" s="1291"/>
      <c r="N120" s="1250" t="s">
        <v>291</v>
      </c>
      <c r="O120" s="1291"/>
      <c r="P120" s="1291"/>
      <c r="Q120" s="1291"/>
      <c r="R120" s="1291"/>
      <c r="S120" s="1291"/>
      <c r="T120" s="1291"/>
      <c r="U120" s="1291"/>
      <c r="V120" s="1250" t="s">
        <v>2366</v>
      </c>
      <c r="W120" s="1250"/>
      <c r="X120" s="1250"/>
      <c r="Y120" s="1250"/>
      <c r="Z120" s="1250"/>
      <c r="AA120" s="1250"/>
      <c r="AB120" s="1250"/>
      <c r="AC120" s="1250"/>
      <c r="AD120" s="1436"/>
    </row>
    <row r="121" spans="3:30" customFormat="1" ht="33" customHeight="1" thickBot="1" x14ac:dyDescent="0.3">
      <c r="C121" s="1487"/>
      <c r="D121" s="1488"/>
      <c r="E121" s="1494"/>
      <c r="F121" s="1475" t="s">
        <v>2357</v>
      </c>
      <c r="G121" s="1475"/>
      <c r="H121" s="1475"/>
      <c r="I121" s="1475"/>
      <c r="J121" s="1475"/>
      <c r="K121" s="1475"/>
      <c r="L121" s="1475"/>
      <c r="M121" s="1475"/>
      <c r="N121" s="1475"/>
      <c r="O121" s="1475"/>
      <c r="P121" s="1475"/>
      <c r="Q121" s="1475"/>
      <c r="R121" s="1475"/>
      <c r="S121" s="1475"/>
      <c r="T121" s="1475"/>
      <c r="U121" s="1475"/>
      <c r="V121" s="1475"/>
      <c r="W121" s="1475"/>
      <c r="X121" s="1475"/>
      <c r="Y121" s="1475"/>
      <c r="Z121" s="1475"/>
      <c r="AA121" s="1475"/>
      <c r="AB121" s="1475"/>
      <c r="AC121" s="1475"/>
      <c r="AD121" s="1476"/>
    </row>
    <row r="122" spans="3:30" customFormat="1" ht="53.45" customHeight="1" thickBot="1" x14ac:dyDescent="0.3">
      <c r="C122" s="1463" t="s">
        <v>2698</v>
      </c>
      <c r="D122" s="1477"/>
      <c r="E122" s="1478" t="s">
        <v>2714</v>
      </c>
      <c r="F122" s="1479"/>
      <c r="G122" s="1479"/>
      <c r="H122" s="1479"/>
      <c r="I122" s="1479"/>
      <c r="J122" s="1479"/>
      <c r="K122" s="1479"/>
      <c r="L122" s="1479"/>
      <c r="M122" s="1479"/>
      <c r="N122" s="1479"/>
      <c r="O122" s="1479"/>
      <c r="P122" s="1479"/>
      <c r="Q122" s="1479"/>
      <c r="R122" s="1479"/>
      <c r="S122" s="1479"/>
      <c r="T122" s="1479"/>
      <c r="U122" s="1479"/>
      <c r="V122" s="1479"/>
      <c r="W122" s="1479"/>
      <c r="X122" s="1479"/>
      <c r="Y122" s="1479"/>
      <c r="Z122" s="1479"/>
      <c r="AA122" s="1479"/>
      <c r="AB122" s="1479"/>
      <c r="AC122" s="1479"/>
      <c r="AD122" s="1191"/>
    </row>
    <row r="123" spans="3:30" customFormat="1" ht="51.6" customHeight="1" thickBot="1" x14ac:dyDescent="0.3">
      <c r="C123" s="1463" t="s">
        <v>2699</v>
      </c>
      <c r="D123" s="1477"/>
      <c r="E123" s="1478" t="s">
        <v>2715</v>
      </c>
      <c r="F123" s="1479"/>
      <c r="G123" s="1479"/>
      <c r="H123" s="1479"/>
      <c r="I123" s="1479"/>
      <c r="J123" s="1479"/>
      <c r="K123" s="1479"/>
      <c r="L123" s="1479"/>
      <c r="M123" s="1479"/>
      <c r="N123" s="1479"/>
      <c r="O123" s="1479"/>
      <c r="P123" s="1479"/>
      <c r="Q123" s="1479"/>
      <c r="R123" s="1479"/>
      <c r="S123" s="1479"/>
      <c r="T123" s="1479"/>
      <c r="U123" s="1479"/>
      <c r="V123" s="1479"/>
      <c r="W123" s="1479"/>
      <c r="X123" s="1479"/>
      <c r="Y123" s="1479"/>
      <c r="Z123" s="1479"/>
      <c r="AA123" s="1479"/>
      <c r="AB123" s="1479"/>
      <c r="AC123" s="1479"/>
      <c r="AD123" s="1191"/>
    </row>
    <row r="124" spans="3:30" customFormat="1" ht="14.45" customHeight="1" x14ac:dyDescent="0.25"/>
    <row r="125" spans="3:30" customFormat="1" ht="14.45" customHeight="1" thickBot="1" x14ac:dyDescent="0.3"/>
    <row r="126" spans="3:30" customFormat="1" ht="36" customHeight="1" thickBot="1" x14ac:dyDescent="0.3">
      <c r="C126" s="1480" t="s">
        <v>2345</v>
      </c>
      <c r="D126" s="1481"/>
      <c r="E126" s="371"/>
      <c r="F126" s="1481" t="s">
        <v>1273</v>
      </c>
      <c r="G126" s="1481"/>
      <c r="H126" s="1481"/>
      <c r="I126" s="1481"/>
      <c r="J126" s="1481" t="s">
        <v>1274</v>
      </c>
      <c r="K126" s="1481"/>
      <c r="L126" s="1481"/>
      <c r="M126" s="1481"/>
      <c r="N126" s="1481" t="s">
        <v>1275</v>
      </c>
      <c r="O126" s="1481"/>
      <c r="P126" s="1481"/>
      <c r="Q126" s="1481"/>
      <c r="R126" s="1481"/>
      <c r="S126" s="1481"/>
      <c r="T126" s="1481"/>
      <c r="U126" s="1481"/>
      <c r="V126" s="1482" t="s">
        <v>1276</v>
      </c>
      <c r="W126" s="1482"/>
      <c r="X126" s="1482"/>
      <c r="Y126" s="1482"/>
      <c r="Z126" s="1482"/>
      <c r="AA126" s="1482"/>
      <c r="AB126" s="1482"/>
      <c r="AC126" s="1482"/>
      <c r="AD126" s="1483"/>
    </row>
    <row r="127" spans="3:30" customFormat="1" ht="50.45" customHeight="1" thickBot="1" x14ac:dyDescent="0.3">
      <c r="C127" s="1470" t="s">
        <v>2700</v>
      </c>
      <c r="D127" s="1471"/>
      <c r="E127" s="1472" t="s">
        <v>2716</v>
      </c>
      <c r="F127" s="1473"/>
      <c r="G127" s="1473"/>
      <c r="H127" s="1473"/>
      <c r="I127" s="1473"/>
      <c r="J127" s="1473"/>
      <c r="K127" s="1473"/>
      <c r="L127" s="1473"/>
      <c r="M127" s="1473"/>
      <c r="N127" s="1473"/>
      <c r="O127" s="1473"/>
      <c r="P127" s="1473"/>
      <c r="Q127" s="1473"/>
      <c r="R127" s="1473"/>
      <c r="S127" s="1473"/>
      <c r="T127" s="1473"/>
      <c r="U127" s="1473"/>
      <c r="V127" s="1473"/>
      <c r="W127" s="1473"/>
      <c r="X127" s="1473"/>
      <c r="Y127" s="1473"/>
      <c r="Z127" s="1473"/>
      <c r="AA127" s="1473"/>
      <c r="AB127" s="1473"/>
      <c r="AC127" s="1473"/>
      <c r="AD127" s="1474"/>
    </row>
    <row r="128" spans="3:30" customFormat="1" ht="50.45" customHeight="1" thickBot="1" x14ac:dyDescent="0.3">
      <c r="C128" s="1470" t="s">
        <v>2701</v>
      </c>
      <c r="D128" s="1471"/>
      <c r="E128" s="1447" t="s">
        <v>2367</v>
      </c>
      <c r="F128" s="1447"/>
      <c r="G128" s="1447"/>
      <c r="H128" s="1447"/>
      <c r="I128" s="1447"/>
      <c r="J128" s="1447"/>
      <c r="K128" s="1447"/>
      <c r="L128" s="1447"/>
      <c r="M128" s="1447"/>
      <c r="N128" s="1447"/>
      <c r="O128" s="1447"/>
      <c r="P128" s="1447"/>
      <c r="Q128" s="1447"/>
      <c r="R128" s="1447"/>
      <c r="S128" s="1447"/>
      <c r="T128" s="1447"/>
      <c r="U128" s="1447"/>
      <c r="V128" s="1447"/>
      <c r="W128" s="1447"/>
      <c r="X128" s="1447"/>
      <c r="Y128" s="1447"/>
      <c r="Z128" s="1447"/>
      <c r="AA128" s="1447"/>
      <c r="AB128" s="1447"/>
      <c r="AC128" s="1447"/>
      <c r="AD128" s="1448"/>
    </row>
    <row r="129" spans="3:30" customFormat="1" ht="50.45" customHeight="1" thickBot="1" x14ac:dyDescent="0.3">
      <c r="C129" s="1470" t="s">
        <v>2702</v>
      </c>
      <c r="D129" s="1471"/>
      <c r="E129" s="1447" t="s">
        <v>2368</v>
      </c>
      <c r="F129" s="1447"/>
      <c r="G129" s="1447"/>
      <c r="H129" s="1447"/>
      <c r="I129" s="1447"/>
      <c r="J129" s="1447"/>
      <c r="K129" s="1447"/>
      <c r="L129" s="1447"/>
      <c r="M129" s="1447"/>
      <c r="N129" s="1447"/>
      <c r="O129" s="1447"/>
      <c r="P129" s="1447"/>
      <c r="Q129" s="1447"/>
      <c r="R129" s="1447"/>
      <c r="S129" s="1447"/>
      <c r="T129" s="1447"/>
      <c r="U129" s="1447"/>
      <c r="V129" s="1447"/>
      <c r="W129" s="1447"/>
      <c r="X129" s="1447"/>
      <c r="Y129" s="1447"/>
      <c r="Z129" s="1447"/>
      <c r="AA129" s="1447"/>
      <c r="AB129" s="1447"/>
      <c r="AC129" s="1447"/>
      <c r="AD129" s="1448"/>
    </row>
    <row r="130" spans="3:30" customFormat="1" ht="46.15" customHeight="1" x14ac:dyDescent="0.25">
      <c r="C130" s="1441" t="s">
        <v>2703</v>
      </c>
      <c r="D130" s="1442"/>
      <c r="E130" s="1447" t="s">
        <v>2369</v>
      </c>
      <c r="F130" s="1447"/>
      <c r="G130" s="1447"/>
      <c r="H130" s="1447"/>
      <c r="I130" s="1447"/>
      <c r="J130" s="1447"/>
      <c r="K130" s="1447"/>
      <c r="L130" s="1447"/>
      <c r="M130" s="1447"/>
      <c r="N130" s="1447"/>
      <c r="O130" s="1447"/>
      <c r="P130" s="1447"/>
      <c r="Q130" s="1447"/>
      <c r="R130" s="1447"/>
      <c r="S130" s="1447"/>
      <c r="T130" s="1447"/>
      <c r="U130" s="1447"/>
      <c r="V130" s="1447"/>
      <c r="W130" s="1447"/>
      <c r="X130" s="1447"/>
      <c r="Y130" s="1447"/>
      <c r="Z130" s="1447"/>
      <c r="AA130" s="1447"/>
      <c r="AB130" s="1447"/>
      <c r="AC130" s="1447"/>
      <c r="AD130" s="1448"/>
    </row>
    <row r="131" spans="3:30" customFormat="1" ht="33" customHeight="1" x14ac:dyDescent="0.25">
      <c r="C131" s="1443"/>
      <c r="D131" s="1444"/>
      <c r="E131" s="469"/>
      <c r="F131" s="1456" t="s">
        <v>2370</v>
      </c>
      <c r="G131" s="1456"/>
      <c r="H131" s="1456"/>
      <c r="I131" s="1456"/>
      <c r="J131" s="1456"/>
      <c r="K131" s="1456"/>
      <c r="L131" s="1456"/>
      <c r="M131" s="1456"/>
      <c r="N131" s="1456"/>
      <c r="O131" s="1456"/>
      <c r="P131" s="1456"/>
      <c r="Q131" s="1456"/>
      <c r="R131" s="1456"/>
      <c r="S131" s="1456"/>
      <c r="T131" s="1456"/>
      <c r="U131" s="1456"/>
      <c r="V131" s="1456"/>
      <c r="W131" s="1456"/>
      <c r="X131" s="1456"/>
      <c r="Y131" s="1456"/>
      <c r="Z131" s="1456"/>
      <c r="AA131" s="1456"/>
      <c r="AB131" s="1456"/>
      <c r="AC131" s="1456"/>
      <c r="AD131" s="1457"/>
    </row>
    <row r="132" spans="3:30" customFormat="1" ht="39.6" customHeight="1" x14ac:dyDescent="0.25">
      <c r="C132" s="1443"/>
      <c r="D132" s="1444"/>
      <c r="E132" s="1453"/>
      <c r="F132" s="1435" t="s">
        <v>2351</v>
      </c>
      <c r="G132" s="1435"/>
      <c r="H132" s="1435"/>
      <c r="I132" s="1435"/>
      <c r="J132" s="1291" t="s">
        <v>17</v>
      </c>
      <c r="K132" s="1291"/>
      <c r="L132" s="1291"/>
      <c r="M132" s="1291"/>
      <c r="N132" s="1250" t="s">
        <v>440</v>
      </c>
      <c r="O132" s="1291"/>
      <c r="P132" s="1291"/>
      <c r="Q132" s="1291"/>
      <c r="R132" s="1291"/>
      <c r="S132" s="1291"/>
      <c r="T132" s="1291"/>
      <c r="U132" s="1291"/>
      <c r="V132" s="1250" t="s">
        <v>2256</v>
      </c>
      <c r="W132" s="1250"/>
      <c r="X132" s="1250"/>
      <c r="Y132" s="1250"/>
      <c r="Z132" s="1250"/>
      <c r="AA132" s="1250"/>
      <c r="AB132" s="1250"/>
      <c r="AC132" s="1250"/>
      <c r="AD132" s="1436"/>
    </row>
    <row r="133" spans="3:30" customFormat="1" ht="132" customHeight="1" x14ac:dyDescent="0.25">
      <c r="C133" s="1443"/>
      <c r="D133" s="1444"/>
      <c r="E133" s="1453"/>
      <c r="F133" s="1458" t="s">
        <v>305</v>
      </c>
      <c r="G133" s="1435"/>
      <c r="H133" s="1435"/>
      <c r="I133" s="1435"/>
      <c r="J133" s="1291" t="s">
        <v>26</v>
      </c>
      <c r="K133" s="1291"/>
      <c r="L133" s="1291"/>
      <c r="M133" s="1291"/>
      <c r="N133" s="1250" t="s">
        <v>133</v>
      </c>
      <c r="O133" s="1291"/>
      <c r="P133" s="1291"/>
      <c r="Q133" s="1291"/>
      <c r="R133" s="1291"/>
      <c r="S133" s="1291"/>
      <c r="T133" s="1291"/>
      <c r="U133" s="1291"/>
      <c r="V133" s="1250" t="s">
        <v>2371</v>
      </c>
      <c r="W133" s="1250"/>
      <c r="X133" s="1250"/>
      <c r="Y133" s="1250"/>
      <c r="Z133" s="1250"/>
      <c r="AA133" s="1250"/>
      <c r="AB133" s="1250"/>
      <c r="AC133" s="1250"/>
      <c r="AD133" s="1436"/>
    </row>
    <row r="134" spans="3:30" customFormat="1" ht="132" customHeight="1" x14ac:dyDescent="0.25">
      <c r="C134" s="1443"/>
      <c r="D134" s="1444"/>
      <c r="E134" s="1453"/>
      <c r="F134" s="1458" t="s">
        <v>460</v>
      </c>
      <c r="G134" s="1435"/>
      <c r="H134" s="1435"/>
      <c r="I134" s="1435"/>
      <c r="J134" s="1291" t="s">
        <v>26</v>
      </c>
      <c r="K134" s="1291"/>
      <c r="L134" s="1291"/>
      <c r="M134" s="1291"/>
      <c r="N134" s="1250" t="s">
        <v>307</v>
      </c>
      <c r="O134" s="1291"/>
      <c r="P134" s="1291"/>
      <c r="Q134" s="1291"/>
      <c r="R134" s="1291"/>
      <c r="S134" s="1291"/>
      <c r="T134" s="1291"/>
      <c r="U134" s="1291"/>
      <c r="V134" s="1250" t="s">
        <v>2372</v>
      </c>
      <c r="W134" s="1250"/>
      <c r="X134" s="1250"/>
      <c r="Y134" s="1250"/>
      <c r="Z134" s="1250"/>
      <c r="AA134" s="1250"/>
      <c r="AB134" s="1250"/>
      <c r="AC134" s="1250"/>
      <c r="AD134" s="1436"/>
    </row>
    <row r="135" spans="3:30" customFormat="1" ht="31.15" customHeight="1" x14ac:dyDescent="0.25">
      <c r="C135" s="1443"/>
      <c r="D135" s="1444"/>
      <c r="E135" s="1453"/>
      <c r="F135" s="1467" t="s">
        <v>1095</v>
      </c>
      <c r="G135" s="1468"/>
      <c r="H135" s="1468"/>
      <c r="I135" s="1468"/>
      <c r="J135" s="1468"/>
      <c r="K135" s="1468"/>
      <c r="L135" s="1468"/>
      <c r="M135" s="1468"/>
      <c r="N135" s="1468"/>
      <c r="O135" s="1468"/>
      <c r="P135" s="1468"/>
      <c r="Q135" s="1468"/>
      <c r="R135" s="1468"/>
      <c r="S135" s="1468"/>
      <c r="T135" s="1468"/>
      <c r="U135" s="1468"/>
      <c r="V135" s="1468"/>
      <c r="W135" s="1468"/>
      <c r="X135" s="1468"/>
      <c r="Y135" s="1468"/>
      <c r="Z135" s="1468"/>
      <c r="AA135" s="1468"/>
      <c r="AB135" s="1468"/>
      <c r="AC135" s="1468"/>
      <c r="AD135" s="1469"/>
    </row>
    <row r="136" spans="3:30" customFormat="1" ht="94.15" customHeight="1" x14ac:dyDescent="0.25">
      <c r="C136" s="1443"/>
      <c r="D136" s="1444"/>
      <c r="E136" s="1453"/>
      <c r="F136" s="1435" t="s">
        <v>311</v>
      </c>
      <c r="G136" s="1435"/>
      <c r="H136" s="1435"/>
      <c r="I136" s="1435"/>
      <c r="J136" s="1291" t="s">
        <v>26</v>
      </c>
      <c r="K136" s="1291"/>
      <c r="L136" s="1291"/>
      <c r="M136" s="1291"/>
      <c r="N136" s="1250" t="s">
        <v>312</v>
      </c>
      <c r="O136" s="1291"/>
      <c r="P136" s="1291"/>
      <c r="Q136" s="1291"/>
      <c r="R136" s="1291"/>
      <c r="S136" s="1291"/>
      <c r="T136" s="1291"/>
      <c r="U136" s="1291"/>
      <c r="V136" s="1250" t="s">
        <v>2373</v>
      </c>
      <c r="W136" s="1250"/>
      <c r="X136" s="1250"/>
      <c r="Y136" s="1250"/>
      <c r="Z136" s="1250"/>
      <c r="AA136" s="1250"/>
      <c r="AB136" s="1250"/>
      <c r="AC136" s="1250"/>
      <c r="AD136" s="1436"/>
    </row>
    <row r="137" spans="3:30" customFormat="1" ht="31.15" customHeight="1" x14ac:dyDescent="0.25">
      <c r="C137" s="1443"/>
      <c r="D137" s="1444"/>
      <c r="E137" s="1453"/>
      <c r="F137" s="1467" t="s">
        <v>1095</v>
      </c>
      <c r="G137" s="1468"/>
      <c r="H137" s="1468"/>
      <c r="I137" s="1468"/>
      <c r="J137" s="1468"/>
      <c r="K137" s="1468"/>
      <c r="L137" s="1468"/>
      <c r="M137" s="1468"/>
      <c r="N137" s="1468"/>
      <c r="O137" s="1468"/>
      <c r="P137" s="1468"/>
      <c r="Q137" s="1468"/>
      <c r="R137" s="1468"/>
      <c r="S137" s="1468"/>
      <c r="T137" s="1468"/>
      <c r="U137" s="1468"/>
      <c r="V137" s="1468"/>
      <c r="W137" s="1468"/>
      <c r="X137" s="1468"/>
      <c r="Y137" s="1468"/>
      <c r="Z137" s="1468"/>
      <c r="AA137" s="1468"/>
      <c r="AB137" s="1468"/>
      <c r="AC137" s="1468"/>
      <c r="AD137" s="1469"/>
    </row>
    <row r="138" spans="3:30" customFormat="1" ht="102.6" customHeight="1" thickBot="1" x14ac:dyDescent="0.3">
      <c r="C138" s="1443"/>
      <c r="D138" s="1444"/>
      <c r="E138" s="1453"/>
      <c r="F138" s="1459" t="s">
        <v>316</v>
      </c>
      <c r="G138" s="1459"/>
      <c r="H138" s="1459"/>
      <c r="I138" s="1459"/>
      <c r="J138" s="1460" t="s">
        <v>26</v>
      </c>
      <c r="K138" s="1460"/>
      <c r="L138" s="1460"/>
      <c r="M138" s="1460"/>
      <c r="N138" s="1461" t="s">
        <v>317</v>
      </c>
      <c r="O138" s="1460"/>
      <c r="P138" s="1460"/>
      <c r="Q138" s="1460"/>
      <c r="R138" s="1460"/>
      <c r="S138" s="1460"/>
      <c r="T138" s="1460"/>
      <c r="U138" s="1460"/>
      <c r="V138" s="1461" t="s">
        <v>2374</v>
      </c>
      <c r="W138" s="1461"/>
      <c r="X138" s="1461"/>
      <c r="Y138" s="1461"/>
      <c r="Z138" s="1461"/>
      <c r="AA138" s="1461"/>
      <c r="AB138" s="1461"/>
      <c r="AC138" s="1461"/>
      <c r="AD138" s="1462"/>
    </row>
    <row r="139" spans="3:30" customFormat="1" ht="50.45" customHeight="1" thickBot="1" x14ac:dyDescent="0.3">
      <c r="C139" s="1463" t="s">
        <v>2704</v>
      </c>
      <c r="D139" s="1464"/>
      <c r="E139" s="1465" t="s">
        <v>2375</v>
      </c>
      <c r="F139" s="1465"/>
      <c r="G139" s="1465"/>
      <c r="H139" s="1465"/>
      <c r="I139" s="1465"/>
      <c r="J139" s="1465"/>
      <c r="K139" s="1465"/>
      <c r="L139" s="1465"/>
      <c r="M139" s="1465"/>
      <c r="N139" s="1465"/>
      <c r="O139" s="1465"/>
      <c r="P139" s="1465"/>
      <c r="Q139" s="1465"/>
      <c r="R139" s="1465"/>
      <c r="S139" s="1465"/>
      <c r="T139" s="1465"/>
      <c r="U139" s="1465"/>
      <c r="V139" s="1465"/>
      <c r="W139" s="1465"/>
      <c r="X139" s="1465"/>
      <c r="Y139" s="1465"/>
      <c r="Z139" s="1465"/>
      <c r="AA139" s="1465"/>
      <c r="AB139" s="1465"/>
      <c r="AC139" s="1465"/>
      <c r="AD139" s="1466"/>
    </row>
    <row r="140" spans="3:30" customFormat="1" ht="50.45" customHeight="1" x14ac:dyDescent="0.25">
      <c r="C140" s="1443" t="s">
        <v>2705</v>
      </c>
      <c r="D140" s="1444"/>
      <c r="E140" s="1450" t="s">
        <v>2376</v>
      </c>
      <c r="F140" s="1450"/>
      <c r="G140" s="1450"/>
      <c r="H140" s="1450"/>
      <c r="I140" s="1450"/>
      <c r="J140" s="1450"/>
      <c r="K140" s="1450"/>
      <c r="L140" s="1450"/>
      <c r="M140" s="1450"/>
      <c r="N140" s="1450"/>
      <c r="O140" s="1450"/>
      <c r="P140" s="1450"/>
      <c r="Q140" s="1450"/>
      <c r="R140" s="1450"/>
      <c r="S140" s="1450"/>
      <c r="T140" s="1450"/>
      <c r="U140" s="1450"/>
      <c r="V140" s="1450"/>
      <c r="W140" s="1450"/>
      <c r="X140" s="1450"/>
      <c r="Y140" s="1450"/>
      <c r="Z140" s="1450"/>
      <c r="AA140" s="1450"/>
      <c r="AB140" s="1450"/>
      <c r="AC140" s="1450"/>
      <c r="AD140" s="1451"/>
    </row>
    <row r="141" spans="3:30" customFormat="1" ht="36.6" customHeight="1" x14ac:dyDescent="0.25">
      <c r="C141" s="1443"/>
      <c r="D141" s="1444"/>
      <c r="E141" s="1452"/>
      <c r="F141" s="1455" t="s">
        <v>2377</v>
      </c>
      <c r="G141" s="1456"/>
      <c r="H141" s="1456"/>
      <c r="I141" s="1456"/>
      <c r="J141" s="1456"/>
      <c r="K141" s="1456"/>
      <c r="L141" s="1456"/>
      <c r="M141" s="1456"/>
      <c r="N141" s="1456"/>
      <c r="O141" s="1456"/>
      <c r="P141" s="1456"/>
      <c r="Q141" s="1456"/>
      <c r="R141" s="1456"/>
      <c r="S141" s="1456"/>
      <c r="T141" s="1456"/>
      <c r="U141" s="1456"/>
      <c r="V141" s="1456"/>
      <c r="W141" s="1456"/>
      <c r="X141" s="1456"/>
      <c r="Y141" s="1456"/>
      <c r="Z141" s="1456"/>
      <c r="AA141" s="1456"/>
      <c r="AB141" s="1456"/>
      <c r="AC141" s="1456"/>
      <c r="AD141" s="1457"/>
    </row>
    <row r="142" spans="3:30" customFormat="1" ht="35.450000000000003" customHeight="1" x14ac:dyDescent="0.25">
      <c r="C142" s="1443"/>
      <c r="D142" s="1444"/>
      <c r="E142" s="1453"/>
      <c r="F142" s="1435" t="s">
        <v>2351</v>
      </c>
      <c r="G142" s="1435"/>
      <c r="H142" s="1435"/>
      <c r="I142" s="1435"/>
      <c r="J142" s="1291" t="s">
        <v>17</v>
      </c>
      <c r="K142" s="1291"/>
      <c r="L142" s="1291"/>
      <c r="M142" s="1291"/>
      <c r="N142" s="1250" t="s">
        <v>440</v>
      </c>
      <c r="O142" s="1291"/>
      <c r="P142" s="1291"/>
      <c r="Q142" s="1291"/>
      <c r="R142" s="1291"/>
      <c r="S142" s="1291"/>
      <c r="T142" s="1291"/>
      <c r="U142" s="1291"/>
      <c r="V142" s="1250" t="s">
        <v>2256</v>
      </c>
      <c r="W142" s="1250"/>
      <c r="X142" s="1250"/>
      <c r="Y142" s="1250"/>
      <c r="Z142" s="1250"/>
      <c r="AA142" s="1250"/>
      <c r="AB142" s="1250"/>
      <c r="AC142" s="1250"/>
      <c r="AD142" s="1436"/>
    </row>
    <row r="143" spans="3:30" customFormat="1" ht="132" customHeight="1" thickBot="1" x14ac:dyDescent="0.3">
      <c r="C143" s="1443"/>
      <c r="D143" s="1444"/>
      <c r="E143" s="1453"/>
      <c r="F143" s="1458" t="s">
        <v>460</v>
      </c>
      <c r="G143" s="1435"/>
      <c r="H143" s="1435"/>
      <c r="I143" s="1435"/>
      <c r="J143" s="1291" t="s">
        <v>26</v>
      </c>
      <c r="K143" s="1291"/>
      <c r="L143" s="1291"/>
      <c r="M143" s="1291"/>
      <c r="N143" s="1250" t="s">
        <v>307</v>
      </c>
      <c r="O143" s="1291"/>
      <c r="P143" s="1291"/>
      <c r="Q143" s="1291"/>
      <c r="R143" s="1291"/>
      <c r="S143" s="1291"/>
      <c r="T143" s="1291"/>
      <c r="U143" s="1291"/>
      <c r="V143" s="1250" t="s">
        <v>2273</v>
      </c>
      <c r="W143" s="1250"/>
      <c r="X143" s="1250"/>
      <c r="Y143" s="1250"/>
      <c r="Z143" s="1250"/>
      <c r="AA143" s="1250"/>
      <c r="AB143" s="1250"/>
      <c r="AC143" s="1250"/>
      <c r="AD143" s="1436"/>
    </row>
    <row r="144" spans="3:30" customFormat="1" ht="50.45" customHeight="1" x14ac:dyDescent="0.25">
      <c r="C144" s="1441" t="s">
        <v>2706</v>
      </c>
      <c r="D144" s="1442"/>
      <c r="E144" s="1447" t="s">
        <v>2376</v>
      </c>
      <c r="F144" s="1447"/>
      <c r="G144" s="1447"/>
      <c r="H144" s="1447"/>
      <c r="I144" s="1447"/>
      <c r="J144" s="1447"/>
      <c r="K144" s="1447"/>
      <c r="L144" s="1447"/>
      <c r="M144" s="1447"/>
      <c r="N144" s="1447"/>
      <c r="O144" s="1447"/>
      <c r="P144" s="1447"/>
      <c r="Q144" s="1447"/>
      <c r="R144" s="1447"/>
      <c r="S144" s="1447"/>
      <c r="T144" s="1447"/>
      <c r="U144" s="1447"/>
      <c r="V144" s="1447"/>
      <c r="W144" s="1447"/>
      <c r="X144" s="1447"/>
      <c r="Y144" s="1447"/>
      <c r="Z144" s="1447"/>
      <c r="AA144" s="1447"/>
      <c r="AB144" s="1447"/>
      <c r="AC144" s="1447"/>
      <c r="AD144" s="1448"/>
    </row>
    <row r="145" spans="3:30" customFormat="1" ht="36.6" customHeight="1" x14ac:dyDescent="0.25">
      <c r="C145" s="1443"/>
      <c r="D145" s="1444"/>
      <c r="E145" s="1452"/>
      <c r="F145" s="1455" t="s">
        <v>2378</v>
      </c>
      <c r="G145" s="1456"/>
      <c r="H145" s="1456"/>
      <c r="I145" s="1456"/>
      <c r="J145" s="1456"/>
      <c r="K145" s="1456"/>
      <c r="L145" s="1456"/>
      <c r="M145" s="1456"/>
      <c r="N145" s="1456"/>
      <c r="O145" s="1456"/>
      <c r="P145" s="1456"/>
      <c r="Q145" s="1456"/>
      <c r="R145" s="1456"/>
      <c r="S145" s="1456"/>
      <c r="T145" s="1456"/>
      <c r="U145" s="1456"/>
      <c r="V145" s="1456"/>
      <c r="W145" s="1456"/>
      <c r="X145" s="1456"/>
      <c r="Y145" s="1456"/>
      <c r="Z145" s="1456"/>
      <c r="AA145" s="1456"/>
      <c r="AB145" s="1456"/>
      <c r="AC145" s="1456"/>
      <c r="AD145" s="1457"/>
    </row>
    <row r="146" spans="3:30" customFormat="1" ht="35.450000000000003" customHeight="1" x14ac:dyDescent="0.25">
      <c r="C146" s="1443"/>
      <c r="D146" s="1444"/>
      <c r="E146" s="1453"/>
      <c r="F146" s="1435" t="s">
        <v>2351</v>
      </c>
      <c r="G146" s="1435"/>
      <c r="H146" s="1435"/>
      <c r="I146" s="1435"/>
      <c r="J146" s="1291" t="s">
        <v>17</v>
      </c>
      <c r="K146" s="1291"/>
      <c r="L146" s="1291"/>
      <c r="M146" s="1291"/>
      <c r="N146" s="1250" t="s">
        <v>440</v>
      </c>
      <c r="O146" s="1291"/>
      <c r="P146" s="1291"/>
      <c r="Q146" s="1291"/>
      <c r="R146" s="1291"/>
      <c r="S146" s="1291"/>
      <c r="T146" s="1291"/>
      <c r="U146" s="1291"/>
      <c r="V146" s="1250" t="s">
        <v>2256</v>
      </c>
      <c r="W146" s="1250"/>
      <c r="X146" s="1250"/>
      <c r="Y146" s="1250"/>
      <c r="Z146" s="1250"/>
      <c r="AA146" s="1250"/>
      <c r="AB146" s="1250"/>
      <c r="AC146" s="1250"/>
      <c r="AD146" s="1436"/>
    </row>
    <row r="147" spans="3:30" customFormat="1" ht="132" customHeight="1" thickBot="1" x14ac:dyDescent="0.3">
      <c r="C147" s="1443"/>
      <c r="D147" s="1444"/>
      <c r="E147" s="1453"/>
      <c r="F147" s="1435" t="s">
        <v>311</v>
      </c>
      <c r="G147" s="1435"/>
      <c r="H147" s="1435"/>
      <c r="I147" s="1435"/>
      <c r="J147" s="1291" t="s">
        <v>26</v>
      </c>
      <c r="K147" s="1291"/>
      <c r="L147" s="1291"/>
      <c r="M147" s="1291"/>
      <c r="N147" s="1250" t="s">
        <v>312</v>
      </c>
      <c r="O147" s="1291"/>
      <c r="P147" s="1291"/>
      <c r="Q147" s="1291"/>
      <c r="R147" s="1291"/>
      <c r="S147" s="1291"/>
      <c r="T147" s="1291"/>
      <c r="U147" s="1291"/>
      <c r="V147" s="1250" t="s">
        <v>2274</v>
      </c>
      <c r="W147" s="1250"/>
      <c r="X147" s="1250"/>
      <c r="Y147" s="1250"/>
      <c r="Z147" s="1250"/>
      <c r="AA147" s="1250"/>
      <c r="AB147" s="1250"/>
      <c r="AC147" s="1250"/>
      <c r="AD147" s="1436"/>
    </row>
    <row r="148" spans="3:30" customFormat="1" ht="50.45" customHeight="1" x14ac:dyDescent="0.25">
      <c r="C148" s="1441" t="s">
        <v>2707</v>
      </c>
      <c r="D148" s="1442"/>
      <c r="E148" s="1447" t="s">
        <v>2376</v>
      </c>
      <c r="F148" s="1447"/>
      <c r="G148" s="1447"/>
      <c r="H148" s="1447"/>
      <c r="I148" s="1447"/>
      <c r="J148" s="1447"/>
      <c r="K148" s="1447"/>
      <c r="L148" s="1447"/>
      <c r="M148" s="1447"/>
      <c r="N148" s="1447"/>
      <c r="O148" s="1447"/>
      <c r="P148" s="1447"/>
      <c r="Q148" s="1447"/>
      <c r="R148" s="1447"/>
      <c r="S148" s="1447"/>
      <c r="T148" s="1447"/>
      <c r="U148" s="1447"/>
      <c r="V148" s="1447"/>
      <c r="W148" s="1447"/>
      <c r="X148" s="1447"/>
      <c r="Y148" s="1447"/>
      <c r="Z148" s="1447"/>
      <c r="AA148" s="1447"/>
      <c r="AB148" s="1447"/>
      <c r="AC148" s="1447"/>
      <c r="AD148" s="1448"/>
    </row>
    <row r="149" spans="3:30" customFormat="1" ht="36.6" customHeight="1" x14ac:dyDescent="0.25">
      <c r="C149" s="1443"/>
      <c r="D149" s="1444"/>
      <c r="E149" s="1452"/>
      <c r="F149" s="1455" t="s">
        <v>2379</v>
      </c>
      <c r="G149" s="1456"/>
      <c r="H149" s="1456"/>
      <c r="I149" s="1456"/>
      <c r="J149" s="1456"/>
      <c r="K149" s="1456"/>
      <c r="L149" s="1456"/>
      <c r="M149" s="1456"/>
      <c r="N149" s="1456"/>
      <c r="O149" s="1456"/>
      <c r="P149" s="1456"/>
      <c r="Q149" s="1456"/>
      <c r="R149" s="1456"/>
      <c r="S149" s="1456"/>
      <c r="T149" s="1456"/>
      <c r="U149" s="1456"/>
      <c r="V149" s="1456"/>
      <c r="W149" s="1456"/>
      <c r="X149" s="1456"/>
      <c r="Y149" s="1456"/>
      <c r="Z149" s="1456"/>
      <c r="AA149" s="1456"/>
      <c r="AB149" s="1456"/>
      <c r="AC149" s="1456"/>
      <c r="AD149" s="1457"/>
    </row>
    <row r="150" spans="3:30" customFormat="1" ht="35.450000000000003" customHeight="1" x14ac:dyDescent="0.25">
      <c r="C150" s="1443"/>
      <c r="D150" s="1444"/>
      <c r="E150" s="1453"/>
      <c r="F150" s="1435" t="s">
        <v>2351</v>
      </c>
      <c r="G150" s="1435"/>
      <c r="H150" s="1435"/>
      <c r="I150" s="1435"/>
      <c r="J150" s="1291" t="s">
        <v>17</v>
      </c>
      <c r="K150" s="1291"/>
      <c r="L150" s="1291"/>
      <c r="M150" s="1291"/>
      <c r="N150" s="1250" t="s">
        <v>440</v>
      </c>
      <c r="O150" s="1291"/>
      <c r="P150" s="1291"/>
      <c r="Q150" s="1291"/>
      <c r="R150" s="1291"/>
      <c r="S150" s="1291"/>
      <c r="T150" s="1291"/>
      <c r="U150" s="1291"/>
      <c r="V150" s="1250" t="s">
        <v>2256</v>
      </c>
      <c r="W150" s="1250"/>
      <c r="X150" s="1250"/>
      <c r="Y150" s="1250"/>
      <c r="Z150" s="1250"/>
      <c r="AA150" s="1250"/>
      <c r="AB150" s="1250"/>
      <c r="AC150" s="1250"/>
      <c r="AD150" s="1436"/>
    </row>
    <row r="151" spans="3:30" customFormat="1" ht="132" customHeight="1" thickBot="1" x14ac:dyDescent="0.3">
      <c r="C151" s="1443"/>
      <c r="D151" s="1444"/>
      <c r="E151" s="1453"/>
      <c r="F151" s="1435" t="s">
        <v>316</v>
      </c>
      <c r="G151" s="1435"/>
      <c r="H151" s="1435"/>
      <c r="I151" s="1435"/>
      <c r="J151" s="1291" t="s">
        <v>26</v>
      </c>
      <c r="K151" s="1291"/>
      <c r="L151" s="1291"/>
      <c r="M151" s="1291"/>
      <c r="N151" s="1250" t="s">
        <v>317</v>
      </c>
      <c r="O151" s="1291"/>
      <c r="P151" s="1291"/>
      <c r="Q151" s="1291"/>
      <c r="R151" s="1291"/>
      <c r="S151" s="1291"/>
      <c r="T151" s="1291"/>
      <c r="U151" s="1291"/>
      <c r="V151" s="1250" t="s">
        <v>2275</v>
      </c>
      <c r="W151" s="1250"/>
      <c r="X151" s="1250"/>
      <c r="Y151" s="1250"/>
      <c r="Z151" s="1250"/>
      <c r="AA151" s="1250"/>
      <c r="AB151" s="1250"/>
      <c r="AC151" s="1250"/>
      <c r="AD151" s="1436"/>
    </row>
    <row r="152" spans="3:30" customFormat="1" ht="50.45" customHeight="1" x14ac:dyDescent="0.25">
      <c r="C152" s="1441" t="s">
        <v>2708</v>
      </c>
      <c r="D152" s="1442"/>
      <c r="E152" s="1447" t="s">
        <v>2380</v>
      </c>
      <c r="F152" s="1447"/>
      <c r="G152" s="1447"/>
      <c r="H152" s="1447"/>
      <c r="I152" s="1447"/>
      <c r="J152" s="1447"/>
      <c r="K152" s="1447"/>
      <c r="L152" s="1447"/>
      <c r="M152" s="1447"/>
      <c r="N152" s="1447"/>
      <c r="O152" s="1447"/>
      <c r="P152" s="1447"/>
      <c r="Q152" s="1447"/>
      <c r="R152" s="1447"/>
      <c r="S152" s="1447"/>
      <c r="T152" s="1447"/>
      <c r="U152" s="1447"/>
      <c r="V152" s="1447"/>
      <c r="W152" s="1447"/>
      <c r="X152" s="1447"/>
      <c r="Y152" s="1447"/>
      <c r="Z152" s="1447"/>
      <c r="AA152" s="1447"/>
      <c r="AB152" s="1447"/>
      <c r="AC152" s="1447"/>
      <c r="AD152" s="1448"/>
    </row>
    <row r="153" spans="3:30" customFormat="1" ht="36.6" customHeight="1" x14ac:dyDescent="0.25">
      <c r="C153" s="1443"/>
      <c r="D153" s="1444"/>
      <c r="E153" s="1452"/>
      <c r="F153" s="1455" t="s">
        <v>2381</v>
      </c>
      <c r="G153" s="1456"/>
      <c r="H153" s="1456"/>
      <c r="I153" s="1456"/>
      <c r="J153" s="1456"/>
      <c r="K153" s="1456"/>
      <c r="L153" s="1456"/>
      <c r="M153" s="1456"/>
      <c r="N153" s="1456"/>
      <c r="O153" s="1456"/>
      <c r="P153" s="1456"/>
      <c r="Q153" s="1456"/>
      <c r="R153" s="1456"/>
      <c r="S153" s="1456"/>
      <c r="T153" s="1456"/>
      <c r="U153" s="1456"/>
      <c r="V153" s="1456"/>
      <c r="W153" s="1456"/>
      <c r="X153" s="1456"/>
      <c r="Y153" s="1456"/>
      <c r="Z153" s="1456"/>
      <c r="AA153" s="1456"/>
      <c r="AB153" s="1456"/>
      <c r="AC153" s="1456"/>
      <c r="AD153" s="1457"/>
    </row>
    <row r="154" spans="3:30" customFormat="1" ht="35.450000000000003" customHeight="1" x14ac:dyDescent="0.25">
      <c r="C154" s="1443"/>
      <c r="D154" s="1444"/>
      <c r="E154" s="1453"/>
      <c r="F154" s="1435" t="s">
        <v>2351</v>
      </c>
      <c r="G154" s="1435"/>
      <c r="H154" s="1435"/>
      <c r="I154" s="1435"/>
      <c r="J154" s="1291" t="s">
        <v>17</v>
      </c>
      <c r="K154" s="1291"/>
      <c r="L154" s="1291"/>
      <c r="M154" s="1291"/>
      <c r="N154" s="1250" t="s">
        <v>440</v>
      </c>
      <c r="O154" s="1291"/>
      <c r="P154" s="1291"/>
      <c r="Q154" s="1291"/>
      <c r="R154" s="1291"/>
      <c r="S154" s="1291"/>
      <c r="T154" s="1291"/>
      <c r="U154" s="1291"/>
      <c r="V154" s="1250" t="s">
        <v>2256</v>
      </c>
      <c r="W154" s="1250"/>
      <c r="X154" s="1250"/>
      <c r="Y154" s="1250"/>
      <c r="Z154" s="1250"/>
      <c r="AA154" s="1250"/>
      <c r="AB154" s="1250"/>
      <c r="AC154" s="1250"/>
      <c r="AD154" s="1436"/>
    </row>
    <row r="155" spans="3:30" customFormat="1" ht="40.15" customHeight="1" thickBot="1" x14ac:dyDescent="0.3">
      <c r="C155" s="1443"/>
      <c r="D155" s="1444"/>
      <c r="E155" s="1453"/>
      <c r="F155" s="1435" t="s">
        <v>321</v>
      </c>
      <c r="G155" s="1435"/>
      <c r="H155" s="1435"/>
      <c r="I155" s="1435"/>
      <c r="J155" s="1291" t="s">
        <v>26</v>
      </c>
      <c r="K155" s="1291"/>
      <c r="L155" s="1291"/>
      <c r="M155" s="1291"/>
      <c r="N155" s="1250" t="s">
        <v>60</v>
      </c>
      <c r="O155" s="1291"/>
      <c r="P155" s="1291"/>
      <c r="Q155" s="1291"/>
      <c r="R155" s="1291"/>
      <c r="S155" s="1291"/>
      <c r="T155" s="1291"/>
      <c r="U155" s="1291"/>
      <c r="V155" s="1250" t="s">
        <v>1536</v>
      </c>
      <c r="W155" s="1250"/>
      <c r="X155" s="1250"/>
      <c r="Y155" s="1250"/>
      <c r="Z155" s="1250"/>
      <c r="AA155" s="1250"/>
      <c r="AB155" s="1250"/>
      <c r="AC155" s="1250"/>
      <c r="AD155" s="1436"/>
    </row>
    <row r="156" spans="3:30" customFormat="1" ht="50.45" customHeight="1" x14ac:dyDescent="0.25">
      <c r="C156" s="1441" t="s">
        <v>2709</v>
      </c>
      <c r="D156" s="1442"/>
      <c r="E156" s="1447" t="s">
        <v>2382</v>
      </c>
      <c r="F156" s="1447"/>
      <c r="G156" s="1447"/>
      <c r="H156" s="1447"/>
      <c r="I156" s="1447"/>
      <c r="J156" s="1447"/>
      <c r="K156" s="1447"/>
      <c r="L156" s="1447"/>
      <c r="M156" s="1447"/>
      <c r="N156" s="1447"/>
      <c r="O156" s="1447"/>
      <c r="P156" s="1447"/>
      <c r="Q156" s="1447"/>
      <c r="R156" s="1447"/>
      <c r="S156" s="1447"/>
      <c r="T156" s="1447"/>
      <c r="U156" s="1447"/>
      <c r="V156" s="1447"/>
      <c r="W156" s="1447"/>
      <c r="X156" s="1447"/>
      <c r="Y156" s="1447"/>
      <c r="Z156" s="1447"/>
      <c r="AA156" s="1447"/>
      <c r="AB156" s="1447"/>
      <c r="AC156" s="1447"/>
      <c r="AD156" s="1448"/>
    </row>
    <row r="157" spans="3:30" customFormat="1" ht="50.45" customHeight="1" x14ac:dyDescent="0.25">
      <c r="C157" s="1443"/>
      <c r="D157" s="1444"/>
      <c r="E157" s="1449" t="s">
        <v>2383</v>
      </c>
      <c r="F157" s="1450"/>
      <c r="G157" s="1450"/>
      <c r="H157" s="1450"/>
      <c r="I157" s="1450"/>
      <c r="J157" s="1450"/>
      <c r="K157" s="1450"/>
      <c r="L157" s="1450"/>
      <c r="M157" s="1450"/>
      <c r="N157" s="1450"/>
      <c r="O157" s="1450"/>
      <c r="P157" s="1450"/>
      <c r="Q157" s="1450"/>
      <c r="R157" s="1450"/>
      <c r="S157" s="1450"/>
      <c r="T157" s="1450"/>
      <c r="U157" s="1450"/>
      <c r="V157" s="1450"/>
      <c r="W157" s="1450"/>
      <c r="X157" s="1450"/>
      <c r="Y157" s="1450"/>
      <c r="Z157" s="1450"/>
      <c r="AA157" s="1450"/>
      <c r="AB157" s="1450"/>
      <c r="AC157" s="1450"/>
      <c r="AD157" s="1451"/>
    </row>
    <row r="158" spans="3:30" customFormat="1" ht="36.6" customHeight="1" x14ac:dyDescent="0.25">
      <c r="C158" s="1443"/>
      <c r="D158" s="1444"/>
      <c r="E158" s="1452"/>
      <c r="F158" s="1455" t="s">
        <v>2381</v>
      </c>
      <c r="G158" s="1456"/>
      <c r="H158" s="1456"/>
      <c r="I158" s="1456"/>
      <c r="J158" s="1456"/>
      <c r="K158" s="1456"/>
      <c r="L158" s="1456"/>
      <c r="M158" s="1456"/>
      <c r="N158" s="1456"/>
      <c r="O158" s="1456"/>
      <c r="P158" s="1456"/>
      <c r="Q158" s="1456"/>
      <c r="R158" s="1456"/>
      <c r="S158" s="1456"/>
      <c r="T158" s="1456"/>
      <c r="U158" s="1456"/>
      <c r="V158" s="1456"/>
      <c r="W158" s="1456"/>
      <c r="X158" s="1456"/>
      <c r="Y158" s="1456"/>
      <c r="Z158" s="1456"/>
      <c r="AA158" s="1456"/>
      <c r="AB158" s="1456"/>
      <c r="AC158" s="1456"/>
      <c r="AD158" s="1457"/>
    </row>
    <row r="159" spans="3:30" customFormat="1" ht="35.450000000000003" customHeight="1" x14ac:dyDescent="0.25">
      <c r="C159" s="1443"/>
      <c r="D159" s="1444"/>
      <c r="E159" s="1453"/>
      <c r="F159" s="1435" t="s">
        <v>2351</v>
      </c>
      <c r="G159" s="1435"/>
      <c r="H159" s="1435"/>
      <c r="I159" s="1435"/>
      <c r="J159" s="1291" t="s">
        <v>17</v>
      </c>
      <c r="K159" s="1291"/>
      <c r="L159" s="1291"/>
      <c r="M159" s="1291"/>
      <c r="N159" s="1250" t="s">
        <v>440</v>
      </c>
      <c r="O159" s="1291"/>
      <c r="P159" s="1291"/>
      <c r="Q159" s="1291"/>
      <c r="R159" s="1291"/>
      <c r="S159" s="1291"/>
      <c r="T159" s="1291"/>
      <c r="U159" s="1291"/>
      <c r="V159" s="1250" t="s">
        <v>2384</v>
      </c>
      <c r="W159" s="1250"/>
      <c r="X159" s="1250"/>
      <c r="Y159" s="1250"/>
      <c r="Z159" s="1250"/>
      <c r="AA159" s="1250"/>
      <c r="AB159" s="1250"/>
      <c r="AC159" s="1250"/>
      <c r="AD159" s="1436"/>
    </row>
    <row r="160" spans="3:30" customFormat="1" ht="60" customHeight="1" thickBot="1" x14ac:dyDescent="0.3">
      <c r="C160" s="1445"/>
      <c r="D160" s="1446"/>
      <c r="E160" s="1454"/>
      <c r="F160" s="1437" t="s">
        <v>321</v>
      </c>
      <c r="G160" s="1437"/>
      <c r="H160" s="1437"/>
      <c r="I160" s="1437"/>
      <c r="J160" s="1438" t="s">
        <v>26</v>
      </c>
      <c r="K160" s="1438"/>
      <c r="L160" s="1438"/>
      <c r="M160" s="1438"/>
      <c r="N160" s="1439" t="s">
        <v>60</v>
      </c>
      <c r="O160" s="1438"/>
      <c r="P160" s="1438"/>
      <c r="Q160" s="1438"/>
      <c r="R160" s="1438"/>
      <c r="S160" s="1438"/>
      <c r="T160" s="1438"/>
      <c r="U160" s="1438"/>
      <c r="V160" s="1439" t="s">
        <v>1536</v>
      </c>
      <c r="W160" s="1439"/>
      <c r="X160" s="1439"/>
      <c r="Y160" s="1439"/>
      <c r="Z160" s="1439"/>
      <c r="AA160" s="1439"/>
      <c r="AB160" s="1439"/>
      <c r="AC160" s="1439"/>
      <c r="AD160" s="1440"/>
    </row>
    <row r="161" spans="3:30" customFormat="1" ht="50.45" customHeight="1" x14ac:dyDescent="0.25">
      <c r="C161" s="1441" t="s">
        <v>2710</v>
      </c>
      <c r="D161" s="1442"/>
      <c r="E161" s="1447" t="s">
        <v>2385</v>
      </c>
      <c r="F161" s="1447"/>
      <c r="G161" s="1447"/>
      <c r="H161" s="1447"/>
      <c r="I161" s="1447"/>
      <c r="J161" s="1447"/>
      <c r="K161" s="1447"/>
      <c r="L161" s="1447"/>
      <c r="M161" s="1447"/>
      <c r="N161" s="1447"/>
      <c r="O161" s="1447"/>
      <c r="P161" s="1447"/>
      <c r="Q161" s="1447"/>
      <c r="R161" s="1447"/>
      <c r="S161" s="1447"/>
      <c r="T161" s="1447"/>
      <c r="U161" s="1447"/>
      <c r="V161" s="1447"/>
      <c r="W161" s="1447"/>
      <c r="X161" s="1447"/>
      <c r="Y161" s="1447"/>
      <c r="Z161" s="1447"/>
      <c r="AA161" s="1447"/>
      <c r="AB161" s="1447"/>
      <c r="AC161" s="1447"/>
      <c r="AD161" s="1448"/>
    </row>
    <row r="162" spans="3:30" customFormat="1" ht="50.45" customHeight="1" x14ac:dyDescent="0.25">
      <c r="C162" s="1443"/>
      <c r="D162" s="1444"/>
      <c r="E162" s="1449" t="s">
        <v>2383</v>
      </c>
      <c r="F162" s="1450"/>
      <c r="G162" s="1450"/>
      <c r="H162" s="1450"/>
      <c r="I162" s="1450"/>
      <c r="J162" s="1450"/>
      <c r="K162" s="1450"/>
      <c r="L162" s="1450"/>
      <c r="M162" s="1450"/>
      <c r="N162" s="1450"/>
      <c r="O162" s="1450"/>
      <c r="P162" s="1450"/>
      <c r="Q162" s="1450"/>
      <c r="R162" s="1450"/>
      <c r="S162" s="1450"/>
      <c r="T162" s="1450"/>
      <c r="U162" s="1450"/>
      <c r="V162" s="1450"/>
      <c r="W162" s="1450"/>
      <c r="X162" s="1450"/>
      <c r="Y162" s="1450"/>
      <c r="Z162" s="1450"/>
      <c r="AA162" s="1450"/>
      <c r="AB162" s="1450"/>
      <c r="AC162" s="1450"/>
      <c r="AD162" s="1451"/>
    </row>
    <row r="163" spans="3:30" customFormat="1" ht="36.6" customHeight="1" x14ac:dyDescent="0.25">
      <c r="C163" s="1443"/>
      <c r="D163" s="1444"/>
      <c r="E163" s="1452"/>
      <c r="F163" s="1455" t="s">
        <v>2386</v>
      </c>
      <c r="G163" s="1456"/>
      <c r="H163" s="1456"/>
      <c r="I163" s="1456"/>
      <c r="J163" s="1456"/>
      <c r="K163" s="1456"/>
      <c r="L163" s="1456"/>
      <c r="M163" s="1456"/>
      <c r="N163" s="1456"/>
      <c r="O163" s="1456"/>
      <c r="P163" s="1456"/>
      <c r="Q163" s="1456"/>
      <c r="R163" s="1456"/>
      <c r="S163" s="1456"/>
      <c r="T163" s="1456"/>
      <c r="U163" s="1456"/>
      <c r="V163" s="1456"/>
      <c r="W163" s="1456"/>
      <c r="X163" s="1456"/>
      <c r="Y163" s="1456"/>
      <c r="Z163" s="1456"/>
      <c r="AA163" s="1456"/>
      <c r="AB163" s="1456"/>
      <c r="AC163" s="1456"/>
      <c r="AD163" s="1457"/>
    </row>
    <row r="164" spans="3:30" customFormat="1" ht="35.450000000000003" customHeight="1" x14ac:dyDescent="0.25">
      <c r="C164" s="1443"/>
      <c r="D164" s="1444"/>
      <c r="E164" s="1453"/>
      <c r="F164" s="1435" t="s">
        <v>2351</v>
      </c>
      <c r="G164" s="1435"/>
      <c r="H164" s="1435"/>
      <c r="I164" s="1435"/>
      <c r="J164" s="1291" t="s">
        <v>17</v>
      </c>
      <c r="K164" s="1291"/>
      <c r="L164" s="1291"/>
      <c r="M164" s="1291"/>
      <c r="N164" s="1250" t="s">
        <v>440</v>
      </c>
      <c r="O164" s="1291"/>
      <c r="P164" s="1291"/>
      <c r="Q164" s="1291"/>
      <c r="R164" s="1291"/>
      <c r="S164" s="1291"/>
      <c r="T164" s="1291"/>
      <c r="U164" s="1291"/>
      <c r="V164" s="1250" t="s">
        <v>2387</v>
      </c>
      <c r="W164" s="1250"/>
      <c r="X164" s="1250"/>
      <c r="Y164" s="1250"/>
      <c r="Z164" s="1250"/>
      <c r="AA164" s="1250"/>
      <c r="AB164" s="1250"/>
      <c r="AC164" s="1250"/>
      <c r="AD164" s="1436"/>
    </row>
    <row r="165" spans="3:30" customFormat="1" ht="74.45" customHeight="1" thickBot="1" x14ac:dyDescent="0.3">
      <c r="C165" s="1445"/>
      <c r="D165" s="1446"/>
      <c r="E165" s="1454"/>
      <c r="F165" s="1437" t="s">
        <v>321</v>
      </c>
      <c r="G165" s="1437"/>
      <c r="H165" s="1437"/>
      <c r="I165" s="1437"/>
      <c r="J165" s="1438" t="s">
        <v>26</v>
      </c>
      <c r="K165" s="1438"/>
      <c r="L165" s="1438"/>
      <c r="M165" s="1438"/>
      <c r="N165" s="1439" t="s">
        <v>60</v>
      </c>
      <c r="O165" s="1438"/>
      <c r="P165" s="1438"/>
      <c r="Q165" s="1438"/>
      <c r="R165" s="1438"/>
      <c r="S165" s="1438"/>
      <c r="T165" s="1438"/>
      <c r="U165" s="1438"/>
      <c r="V165" s="1439" t="s">
        <v>2388</v>
      </c>
      <c r="W165" s="1439"/>
      <c r="X165" s="1439"/>
      <c r="Y165" s="1439"/>
      <c r="Z165" s="1439"/>
      <c r="AA165" s="1439"/>
      <c r="AB165" s="1439"/>
      <c r="AC165" s="1439"/>
      <c r="AD165" s="1440"/>
    </row>
    <row r="166" spans="3:30" customFormat="1" ht="15" x14ac:dyDescent="0.25"/>
    <row r="167" spans="3:30" customFormat="1" ht="15" x14ac:dyDescent="0.25"/>
    <row r="168" spans="3:30" customFormat="1" ht="15" x14ac:dyDescent="0.25"/>
    <row r="169" spans="3:30" customFormat="1" ht="15" x14ac:dyDescent="0.25"/>
    <row r="170" spans="3:30" customFormat="1" ht="15" x14ac:dyDescent="0.25"/>
    <row r="171" spans="3:30" customFormat="1" ht="15" x14ac:dyDescent="0.25"/>
    <row r="172" spans="3:30" customFormat="1" ht="15" x14ac:dyDescent="0.25"/>
    <row r="173" spans="3:30" customFormat="1" ht="15" x14ac:dyDescent="0.25"/>
    <row r="174" spans="3:30" customFormat="1" ht="15" x14ac:dyDescent="0.25"/>
    <row r="175" spans="3:30" customFormat="1" ht="15" x14ac:dyDescent="0.25"/>
    <row r="176" spans="3:30"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row r="426" customFormat="1" ht="15" x14ac:dyDescent="0.25"/>
    <row r="427" customFormat="1" ht="15" x14ac:dyDescent="0.25"/>
    <row r="428" customFormat="1" ht="15" x14ac:dyDescent="0.25"/>
    <row r="429" customFormat="1" ht="15" x14ac:dyDescent="0.25"/>
    <row r="430" customFormat="1" ht="15" x14ac:dyDescent="0.25"/>
    <row r="431" customFormat="1" ht="15" x14ac:dyDescent="0.25"/>
    <row r="432" customFormat="1" ht="15" x14ac:dyDescent="0.25"/>
    <row r="433" customFormat="1" ht="15" x14ac:dyDescent="0.25"/>
    <row r="434" customFormat="1" ht="15" x14ac:dyDescent="0.25"/>
    <row r="435" customFormat="1" ht="15" x14ac:dyDescent="0.25"/>
    <row r="436" customFormat="1" ht="15" x14ac:dyDescent="0.25"/>
    <row r="437" customFormat="1" ht="15" x14ac:dyDescent="0.25"/>
    <row r="438" customFormat="1" ht="15" x14ac:dyDescent="0.25"/>
    <row r="439" customFormat="1" ht="15" x14ac:dyDescent="0.25"/>
    <row r="440" customFormat="1" ht="15" x14ac:dyDescent="0.25"/>
    <row r="441" customFormat="1" ht="15" x14ac:dyDescent="0.25"/>
    <row r="442" customFormat="1" ht="15" x14ac:dyDescent="0.25"/>
    <row r="443" customFormat="1" ht="15" x14ac:dyDescent="0.25"/>
    <row r="444" customFormat="1" ht="15" x14ac:dyDescent="0.25"/>
    <row r="445" customFormat="1" ht="15" x14ac:dyDescent="0.25"/>
    <row r="446" customFormat="1" ht="15" x14ac:dyDescent="0.25"/>
    <row r="447" customFormat="1" ht="15" x14ac:dyDescent="0.25"/>
    <row r="448" customFormat="1" ht="15" x14ac:dyDescent="0.25"/>
    <row r="449" customFormat="1" ht="15" x14ac:dyDescent="0.25"/>
    <row r="450" customFormat="1" ht="15" x14ac:dyDescent="0.25"/>
    <row r="451" customFormat="1" ht="15" x14ac:dyDescent="0.25"/>
    <row r="452" customFormat="1" ht="15" x14ac:dyDescent="0.25"/>
    <row r="453" customFormat="1" ht="15" x14ac:dyDescent="0.25"/>
  </sheetData>
  <sheetProtection algorithmName="SHA-512" hashValue="hJZp5lJ2GFqvL/p2n/mirgLh/SmkfrL2IVHedsRgBzHQN7LLqi/u9Jwx5MuC591lqcIxZ81FZU3vBTmh/UfDcA==" saltValue="vNzdu78cQjf2OT1q1h0UFg==" spinCount="100000" sheet="1" formatColumns="0" formatRows="0"/>
  <mergeCells count="398">
    <mergeCell ref="V35:AD35"/>
    <mergeCell ref="V37:AD37"/>
    <mergeCell ref="V43:AD43"/>
    <mergeCell ref="V45:AD45"/>
    <mergeCell ref="V47:AD47"/>
    <mergeCell ref="V49:AD49"/>
    <mergeCell ref="V51:AD51"/>
    <mergeCell ref="V53:AD53"/>
    <mergeCell ref="A25:AD25"/>
    <mergeCell ref="A26:AD26"/>
    <mergeCell ref="C28:D28"/>
    <mergeCell ref="E28:AD28"/>
    <mergeCell ref="C31:D31"/>
    <mergeCell ref="F31:I31"/>
    <mergeCell ref="J31:M31"/>
    <mergeCell ref="N31:U31"/>
    <mergeCell ref="V31:AD31"/>
    <mergeCell ref="C38:D41"/>
    <mergeCell ref="E38:AD38"/>
    <mergeCell ref="F39:I39"/>
    <mergeCell ref="J39:M39"/>
    <mergeCell ref="N39:U39"/>
    <mergeCell ref="C32:D32"/>
    <mergeCell ref="E32:AD32"/>
    <mergeCell ref="C33:D33"/>
    <mergeCell ref="E33:AD33"/>
    <mergeCell ref="C34:D37"/>
    <mergeCell ref="E34:AD34"/>
    <mergeCell ref="F35:I35"/>
    <mergeCell ref="J35:M35"/>
    <mergeCell ref="N35:U35"/>
    <mergeCell ref="V39:AD39"/>
    <mergeCell ref="E40:AD40"/>
    <mergeCell ref="F41:I41"/>
    <mergeCell ref="J41:M41"/>
    <mergeCell ref="N41:U41"/>
    <mergeCell ref="V41:AD41"/>
    <mergeCell ref="E36:AD36"/>
    <mergeCell ref="F37:I37"/>
    <mergeCell ref="J37:M37"/>
    <mergeCell ref="N37:U37"/>
    <mergeCell ref="C46:D49"/>
    <mergeCell ref="E46:AD46"/>
    <mergeCell ref="F47:I47"/>
    <mergeCell ref="J47:M47"/>
    <mergeCell ref="N47:U47"/>
    <mergeCell ref="E48:AD48"/>
    <mergeCell ref="F49:I49"/>
    <mergeCell ref="J49:M49"/>
    <mergeCell ref="C42:D45"/>
    <mergeCell ref="E42:AD42"/>
    <mergeCell ref="F43:I43"/>
    <mergeCell ref="J43:M43"/>
    <mergeCell ref="N43:U43"/>
    <mergeCell ref="E44:AD44"/>
    <mergeCell ref="F45:I45"/>
    <mergeCell ref="J45:M45"/>
    <mergeCell ref="N45:U45"/>
    <mergeCell ref="N49:U49"/>
    <mergeCell ref="C50:D53"/>
    <mergeCell ref="E50:AD50"/>
    <mergeCell ref="F51:I51"/>
    <mergeCell ref="J51:M51"/>
    <mergeCell ref="N51:U51"/>
    <mergeCell ref="E52:AD52"/>
    <mergeCell ref="F53:I53"/>
    <mergeCell ref="J53:M53"/>
    <mergeCell ref="N53:U53"/>
    <mergeCell ref="N72:U72"/>
    <mergeCell ref="C54:D54"/>
    <mergeCell ref="E54:AD54"/>
    <mergeCell ref="C57:D57"/>
    <mergeCell ref="F57:I57"/>
    <mergeCell ref="J57:M57"/>
    <mergeCell ref="N57:U57"/>
    <mergeCell ref="V57:AD57"/>
    <mergeCell ref="C58:D58"/>
    <mergeCell ref="E58:AD58"/>
    <mergeCell ref="F65:AD65"/>
    <mergeCell ref="F66:AD66"/>
    <mergeCell ref="F67:I67"/>
    <mergeCell ref="J67:M67"/>
    <mergeCell ref="N67:U67"/>
    <mergeCell ref="V67:AD67"/>
    <mergeCell ref="F62:I62"/>
    <mergeCell ref="J62:M62"/>
    <mergeCell ref="N62:U62"/>
    <mergeCell ref="V62:AD62"/>
    <mergeCell ref="F63:AD63"/>
    <mergeCell ref="F64:I64"/>
    <mergeCell ref="J64:M64"/>
    <mergeCell ref="N64:U64"/>
    <mergeCell ref="V64:AD64"/>
    <mergeCell ref="V72:AD72"/>
    <mergeCell ref="F73:I73"/>
    <mergeCell ref="J73:M73"/>
    <mergeCell ref="N73:U73"/>
    <mergeCell ref="V73:AD73"/>
    <mergeCell ref="F68:AD68"/>
    <mergeCell ref="E69:AD69"/>
    <mergeCell ref="E70:E88"/>
    <mergeCell ref="F70:AD70"/>
    <mergeCell ref="F71:I71"/>
    <mergeCell ref="J71:M71"/>
    <mergeCell ref="N71:U71"/>
    <mergeCell ref="V71:AD71"/>
    <mergeCell ref="F72:I72"/>
    <mergeCell ref="J72:M72"/>
    <mergeCell ref="F76:I76"/>
    <mergeCell ref="J76:M76"/>
    <mergeCell ref="N76:U76"/>
    <mergeCell ref="V76:AD76"/>
    <mergeCell ref="F77:I77"/>
    <mergeCell ref="J77:M77"/>
    <mergeCell ref="N77:U77"/>
    <mergeCell ref="V77:AD77"/>
    <mergeCell ref="F74:I74"/>
    <mergeCell ref="J74:M74"/>
    <mergeCell ref="N74:U74"/>
    <mergeCell ref="V74:AD74"/>
    <mergeCell ref="F75:I75"/>
    <mergeCell ref="J75:M75"/>
    <mergeCell ref="N75:U75"/>
    <mergeCell ref="V75:AD75"/>
    <mergeCell ref="F81:AD81"/>
    <mergeCell ref="F82:AD82"/>
    <mergeCell ref="F83:I83"/>
    <mergeCell ref="J83:M83"/>
    <mergeCell ref="N83:U83"/>
    <mergeCell ref="V83:AD83"/>
    <mergeCell ref="F78:AD78"/>
    <mergeCell ref="F79:I79"/>
    <mergeCell ref="J79:M79"/>
    <mergeCell ref="N79:U79"/>
    <mergeCell ref="V79:AD79"/>
    <mergeCell ref="F80:I80"/>
    <mergeCell ref="J80:M80"/>
    <mergeCell ref="N80:U80"/>
    <mergeCell ref="V80:AD80"/>
    <mergeCell ref="F87:I87"/>
    <mergeCell ref="J87:M87"/>
    <mergeCell ref="N87:U87"/>
    <mergeCell ref="V87:AD87"/>
    <mergeCell ref="F88:AD88"/>
    <mergeCell ref="E89:AD89"/>
    <mergeCell ref="F84:I84"/>
    <mergeCell ref="J84:M84"/>
    <mergeCell ref="N84:U84"/>
    <mergeCell ref="V84:AD84"/>
    <mergeCell ref="F85:AD85"/>
    <mergeCell ref="F86:AD86"/>
    <mergeCell ref="E90:E106"/>
    <mergeCell ref="F90:AD90"/>
    <mergeCell ref="F91:I91"/>
    <mergeCell ref="J91:M91"/>
    <mergeCell ref="N91:U91"/>
    <mergeCell ref="V91:AD91"/>
    <mergeCell ref="F92:I92"/>
    <mergeCell ref="J92:M92"/>
    <mergeCell ref="N92:U92"/>
    <mergeCell ref="V92:AD92"/>
    <mergeCell ref="F95:AD95"/>
    <mergeCell ref="F96:I96"/>
    <mergeCell ref="J96:M96"/>
    <mergeCell ref="N96:U96"/>
    <mergeCell ref="V96:AD96"/>
    <mergeCell ref="F97:AD97"/>
    <mergeCell ref="F93:I93"/>
    <mergeCell ref="J93:M93"/>
    <mergeCell ref="N93:U93"/>
    <mergeCell ref="V93:AD93"/>
    <mergeCell ref="F94:I94"/>
    <mergeCell ref="J94:M94"/>
    <mergeCell ref="N94:U94"/>
    <mergeCell ref="V94:AD94"/>
    <mergeCell ref="F98:I98"/>
    <mergeCell ref="J98:M98"/>
    <mergeCell ref="N98:U98"/>
    <mergeCell ref="V98:AD98"/>
    <mergeCell ref="F99:AD99"/>
    <mergeCell ref="F100:I100"/>
    <mergeCell ref="J100:M100"/>
    <mergeCell ref="N100:U100"/>
    <mergeCell ref="V100:AD100"/>
    <mergeCell ref="F104:AD104"/>
    <mergeCell ref="F105:I105"/>
    <mergeCell ref="J105:M105"/>
    <mergeCell ref="N105:U105"/>
    <mergeCell ref="V105:AD105"/>
    <mergeCell ref="F106:AD106"/>
    <mergeCell ref="F101:AD101"/>
    <mergeCell ref="F102:I102"/>
    <mergeCell ref="J102:M102"/>
    <mergeCell ref="N102:U102"/>
    <mergeCell ref="V102:AD102"/>
    <mergeCell ref="F103:AD103"/>
    <mergeCell ref="E107:AD107"/>
    <mergeCell ref="E108:E121"/>
    <mergeCell ref="F108:AD108"/>
    <mergeCell ref="F109:I109"/>
    <mergeCell ref="J109:M109"/>
    <mergeCell ref="N109:U109"/>
    <mergeCell ref="V109:AD109"/>
    <mergeCell ref="F110:I110"/>
    <mergeCell ref="J110:M110"/>
    <mergeCell ref="N110:U110"/>
    <mergeCell ref="F113:I113"/>
    <mergeCell ref="J113:M113"/>
    <mergeCell ref="N113:U113"/>
    <mergeCell ref="V113:AD113"/>
    <mergeCell ref="F114:I114"/>
    <mergeCell ref="J114:M114"/>
    <mergeCell ref="N114:U114"/>
    <mergeCell ref="V114:AD114"/>
    <mergeCell ref="V110:AD110"/>
    <mergeCell ref="F111:I111"/>
    <mergeCell ref="J111:M111"/>
    <mergeCell ref="N111:U111"/>
    <mergeCell ref="V111:AD111"/>
    <mergeCell ref="F112:I112"/>
    <mergeCell ref="J112:M112"/>
    <mergeCell ref="N112:U112"/>
    <mergeCell ref="V112:AD112"/>
    <mergeCell ref="F118:AD118"/>
    <mergeCell ref="F119:AD119"/>
    <mergeCell ref="F120:I120"/>
    <mergeCell ref="J120:M120"/>
    <mergeCell ref="N120:U120"/>
    <mergeCell ref="V120:AD120"/>
    <mergeCell ref="F115:I115"/>
    <mergeCell ref="J115:M115"/>
    <mergeCell ref="N115:U115"/>
    <mergeCell ref="V115:AD115"/>
    <mergeCell ref="F116:AD116"/>
    <mergeCell ref="F117:I117"/>
    <mergeCell ref="J117:M117"/>
    <mergeCell ref="N117:U117"/>
    <mergeCell ref="V117:AD117"/>
    <mergeCell ref="C127:D127"/>
    <mergeCell ref="E127:AD127"/>
    <mergeCell ref="C128:D128"/>
    <mergeCell ref="E128:AD128"/>
    <mergeCell ref="C129:D129"/>
    <mergeCell ref="E129:AD129"/>
    <mergeCell ref="F121:AD121"/>
    <mergeCell ref="C122:D122"/>
    <mergeCell ref="E122:AD122"/>
    <mergeCell ref="C123:D123"/>
    <mergeCell ref="E123:AD123"/>
    <mergeCell ref="C126:D126"/>
    <mergeCell ref="F126:I126"/>
    <mergeCell ref="J126:M126"/>
    <mergeCell ref="N126:U126"/>
    <mergeCell ref="V126:AD126"/>
    <mergeCell ref="C59:D121"/>
    <mergeCell ref="E59:AD59"/>
    <mergeCell ref="E60:E68"/>
    <mergeCell ref="F60:AD60"/>
    <mergeCell ref="F61:I61"/>
    <mergeCell ref="J61:M61"/>
    <mergeCell ref="N61:U61"/>
    <mergeCell ref="V61:AD61"/>
    <mergeCell ref="N133:U133"/>
    <mergeCell ref="V133:AD133"/>
    <mergeCell ref="F134:I134"/>
    <mergeCell ref="J134:M134"/>
    <mergeCell ref="N134:U134"/>
    <mergeCell ref="V134:AD134"/>
    <mergeCell ref="C130:D138"/>
    <mergeCell ref="E130:AD130"/>
    <mergeCell ref="F131:AD131"/>
    <mergeCell ref="E132:E138"/>
    <mergeCell ref="F132:I132"/>
    <mergeCell ref="J132:M132"/>
    <mergeCell ref="N132:U132"/>
    <mergeCell ref="V132:AD132"/>
    <mergeCell ref="F133:I133"/>
    <mergeCell ref="J133:M133"/>
    <mergeCell ref="F143:I143"/>
    <mergeCell ref="J143:M143"/>
    <mergeCell ref="F138:I138"/>
    <mergeCell ref="J138:M138"/>
    <mergeCell ref="N138:U138"/>
    <mergeCell ref="V138:AD138"/>
    <mergeCell ref="C139:D139"/>
    <mergeCell ref="E139:AD139"/>
    <mergeCell ref="F135:AD135"/>
    <mergeCell ref="F136:I136"/>
    <mergeCell ref="J136:M136"/>
    <mergeCell ref="N136:U136"/>
    <mergeCell ref="V136:AD136"/>
    <mergeCell ref="F137:AD137"/>
    <mergeCell ref="C148:D151"/>
    <mergeCell ref="E148:AD148"/>
    <mergeCell ref="E149:E151"/>
    <mergeCell ref="F149:AD149"/>
    <mergeCell ref="F150:I150"/>
    <mergeCell ref="J150:M150"/>
    <mergeCell ref="N143:U143"/>
    <mergeCell ref="V143:AD143"/>
    <mergeCell ref="C144:D147"/>
    <mergeCell ref="E144:AD144"/>
    <mergeCell ref="E145:E147"/>
    <mergeCell ref="F145:AD145"/>
    <mergeCell ref="F146:I146"/>
    <mergeCell ref="J146:M146"/>
    <mergeCell ref="N146:U146"/>
    <mergeCell ref="V146:AD146"/>
    <mergeCell ref="C140:D143"/>
    <mergeCell ref="E140:AD140"/>
    <mergeCell ref="E141:E143"/>
    <mergeCell ref="F141:AD141"/>
    <mergeCell ref="F142:I142"/>
    <mergeCell ref="J142:M142"/>
    <mergeCell ref="N142:U142"/>
    <mergeCell ref="V142:AD142"/>
    <mergeCell ref="J155:M155"/>
    <mergeCell ref="N150:U150"/>
    <mergeCell ref="V150:AD150"/>
    <mergeCell ref="F151:I151"/>
    <mergeCell ref="J151:M151"/>
    <mergeCell ref="N151:U151"/>
    <mergeCell ref="V151:AD151"/>
    <mergeCell ref="F147:I147"/>
    <mergeCell ref="J147:M147"/>
    <mergeCell ref="N147:U147"/>
    <mergeCell ref="V147:AD147"/>
    <mergeCell ref="C161:D165"/>
    <mergeCell ref="E161:AD161"/>
    <mergeCell ref="E162:AD162"/>
    <mergeCell ref="E163:E165"/>
    <mergeCell ref="F163:AD163"/>
    <mergeCell ref="N155:U155"/>
    <mergeCell ref="V155:AD155"/>
    <mergeCell ref="C156:D160"/>
    <mergeCell ref="E156:AD156"/>
    <mergeCell ref="E157:AD157"/>
    <mergeCell ref="E158:E160"/>
    <mergeCell ref="F158:AD158"/>
    <mergeCell ref="F159:I159"/>
    <mergeCell ref="J159:M159"/>
    <mergeCell ref="N159:U159"/>
    <mergeCell ref="C152:D155"/>
    <mergeCell ref="E152:AD152"/>
    <mergeCell ref="E153:E155"/>
    <mergeCell ref="F153:AD153"/>
    <mergeCell ref="F154:I154"/>
    <mergeCell ref="J154:M154"/>
    <mergeCell ref="N154:U154"/>
    <mergeCell ref="V154:AD154"/>
    <mergeCell ref="F155:I155"/>
    <mergeCell ref="F164:I164"/>
    <mergeCell ref="J164:M164"/>
    <mergeCell ref="N164:U164"/>
    <mergeCell ref="V164:AD164"/>
    <mergeCell ref="F165:I165"/>
    <mergeCell ref="J165:M165"/>
    <mergeCell ref="N165:U165"/>
    <mergeCell ref="V165:AD165"/>
    <mergeCell ref="V159:AD159"/>
    <mergeCell ref="F160:I160"/>
    <mergeCell ref="J160:M160"/>
    <mergeCell ref="N160:U160"/>
    <mergeCell ref="V160:AD160"/>
    <mergeCell ref="M7:M9"/>
    <mergeCell ref="Z7:Z8"/>
    <mergeCell ref="AA7:AA8"/>
    <mergeCell ref="Y9:AB9"/>
    <mergeCell ref="O7:O9"/>
    <mergeCell ref="P7:P9"/>
    <mergeCell ref="Q7:Q9"/>
    <mergeCell ref="R7:R9"/>
    <mergeCell ref="T7:T9"/>
    <mergeCell ref="U7:U9"/>
    <mergeCell ref="D7:D9"/>
    <mergeCell ref="C7:C9"/>
    <mergeCell ref="A7:A9"/>
    <mergeCell ref="S6:S9"/>
    <mergeCell ref="B1:I1"/>
    <mergeCell ref="B2:I2"/>
    <mergeCell ref="K8:K9"/>
    <mergeCell ref="J8:J9"/>
    <mergeCell ref="I8:I9"/>
    <mergeCell ref="H8:H9"/>
    <mergeCell ref="G8:G9"/>
    <mergeCell ref="F8:F9"/>
    <mergeCell ref="E8:E9"/>
    <mergeCell ref="F7:J7"/>
    <mergeCell ref="B7:B9"/>
    <mergeCell ref="A4:AD4"/>
    <mergeCell ref="AD7:AD9"/>
    <mergeCell ref="AC7:AC9"/>
    <mergeCell ref="Y7:Y8"/>
    <mergeCell ref="AB7:AB8"/>
    <mergeCell ref="X7:X9"/>
    <mergeCell ref="W7:W9"/>
    <mergeCell ref="V7:V9"/>
    <mergeCell ref="N7:N9"/>
  </mergeCells>
  <conditionalFormatting sqref="R23">
    <cfRule type="cellIs" priority="1" stopIfTrue="1" operator="equal">
      <formula>"---"</formula>
    </cfRule>
    <cfRule type="cellIs" dxfId="17" priority="2" stopIfTrue="1" operator="between">
      <formula>$G$86</formula>
      <formula>$I$86</formula>
    </cfRule>
    <cfRule type="cellIs" dxfId="16" priority="3" stopIfTrue="1" operator="between">
      <formula>$H$88</formula>
      <formula>$I$88</formula>
    </cfRule>
  </conditionalFormatting>
  <hyperlinks>
    <hyperlink ref="B2" location="Inhaltsverzeichnis!A1" display="zurück zum Inhaltsverzeichnis" xr:uid="{DF442D33-B346-4378-9F57-2BD8E87469C6}"/>
  </hyperlinks>
  <pageMargins left="0.7" right="0.7" top="0.78740157499999996" bottom="0.78740157499999996" header="0.3" footer="0.3"/>
  <pageSetup paperSize="9" orientation="portrait"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AC3B9-6A48-4A09-AE1C-3DCFCB16409C}">
  <dimension ref="A1:K403"/>
  <sheetViews>
    <sheetView showGridLines="0" zoomScaleNormal="100" workbookViewId="0">
      <pane ySplit="2" topLeftCell="A3" activePane="bottomLeft" state="frozen"/>
      <selection pane="bottomLeft" activeCell="B1" sqref="B1:F1"/>
    </sheetView>
  </sheetViews>
  <sheetFormatPr baseColWidth="10" defaultColWidth="11.5703125" defaultRowHeight="12" x14ac:dyDescent="0.2"/>
  <cols>
    <col min="1" max="1" width="3.5703125" style="47" customWidth="1"/>
    <col min="2" max="2" width="1.5703125" style="47" customWidth="1"/>
    <col min="3" max="3" width="44.7109375" style="47" customWidth="1"/>
    <col min="4" max="4" width="59.28515625" style="47" customWidth="1"/>
    <col min="5" max="5" width="51.7109375" style="47" customWidth="1"/>
    <col min="6" max="6" width="57.85546875" style="47" customWidth="1"/>
    <col min="7" max="7" width="30.28515625" style="47" customWidth="1"/>
    <col min="8" max="8" width="51.28515625" style="47" customWidth="1"/>
    <col min="9" max="9" width="38.5703125" style="47" customWidth="1"/>
    <col min="10" max="10" width="32.7109375" style="47" customWidth="1"/>
    <col min="11" max="11" width="26" style="47" customWidth="1"/>
    <col min="12" max="12" width="35.7109375" style="47" customWidth="1"/>
    <col min="13" max="13" width="1.5703125" style="47" customWidth="1"/>
    <col min="14" max="16384" width="11.5703125" style="47"/>
  </cols>
  <sheetData>
    <row r="1" spans="1:11" s="93" customFormat="1" ht="33" customHeight="1" x14ac:dyDescent="0.25">
      <c r="B1" s="835" t="s">
        <v>2389</v>
      </c>
      <c r="C1" s="835"/>
      <c r="D1" s="835"/>
      <c r="E1" s="835"/>
      <c r="F1" s="835"/>
      <c r="G1"/>
    </row>
    <row r="2" spans="1:11" s="94" customFormat="1" ht="23.45" customHeight="1" x14ac:dyDescent="0.2">
      <c r="A2" s="98"/>
      <c r="B2" s="863" t="s">
        <v>478</v>
      </c>
      <c r="C2" s="863"/>
      <c r="D2" s="863"/>
      <c r="E2" s="863"/>
      <c r="F2" s="863"/>
      <c r="G2" s="100"/>
      <c r="H2" s="100"/>
      <c r="I2" s="101"/>
      <c r="J2" s="101"/>
      <c r="K2" s="101"/>
    </row>
    <row r="3" spans="1:11" customFormat="1" ht="15" x14ac:dyDescent="0.25"/>
    <row r="4" spans="1:11" s="92" customFormat="1" ht="48" customHeight="1" x14ac:dyDescent="0.2">
      <c r="B4" s="1404" t="s">
        <v>2390</v>
      </c>
      <c r="C4" s="1404"/>
      <c r="D4" s="1404"/>
      <c r="E4" s="1404"/>
      <c r="F4" s="1404"/>
    </row>
    <row r="5" spans="1:11" s="92" customFormat="1" ht="12.75" x14ac:dyDescent="0.2"/>
    <row r="6" spans="1:11" s="92" customFormat="1" ht="19.149999999999999" customHeight="1" x14ac:dyDescent="0.25">
      <c r="B6" s="738" t="s">
        <v>2243</v>
      </c>
      <c r="C6" s="740"/>
      <c r="D6" s="739"/>
      <c r="E6"/>
    </row>
    <row r="7" spans="1:11" s="92" customFormat="1" ht="19.899999999999999" customHeight="1" x14ac:dyDescent="0.25">
      <c r="B7" s="1403" t="s">
        <v>2391</v>
      </c>
      <c r="C7" s="1403"/>
      <c r="D7" s="1403"/>
      <c r="E7"/>
    </row>
    <row r="8" spans="1:11" s="92" customFormat="1" ht="19.899999999999999" customHeight="1" x14ac:dyDescent="0.25">
      <c r="B8" s="1403" t="s">
        <v>2392</v>
      </c>
      <c r="C8" s="1403"/>
      <c r="D8" s="1403"/>
      <c r="E8"/>
    </row>
    <row r="9" spans="1:11" s="92" customFormat="1" ht="19.899999999999999" customHeight="1" x14ac:dyDescent="0.25">
      <c r="B9" s="1403" t="s">
        <v>2393</v>
      </c>
      <c r="C9" s="1403"/>
      <c r="D9" s="1403"/>
      <c r="E9"/>
    </row>
    <row r="10" spans="1:11" s="92" customFormat="1" ht="19.899999999999999" customHeight="1" x14ac:dyDescent="0.25">
      <c r="B10" s="1403" t="s">
        <v>2394</v>
      </c>
      <c r="C10" s="1403"/>
      <c r="D10" s="1403"/>
      <c r="E10"/>
    </row>
    <row r="11" spans="1:11" s="92" customFormat="1" ht="19.899999999999999" customHeight="1" x14ac:dyDescent="0.25">
      <c r="B11" s="1403" t="s">
        <v>2395</v>
      </c>
      <c r="C11" s="1403"/>
      <c r="D11" s="1403"/>
      <c r="E11"/>
    </row>
    <row r="12" spans="1:11" s="92" customFormat="1" ht="19.899999999999999" customHeight="1" x14ac:dyDescent="0.25">
      <c r="B12" s="1403" t="s">
        <v>2396</v>
      </c>
      <c r="C12" s="1403"/>
      <c r="D12" s="1403"/>
      <c r="E12"/>
    </row>
    <row r="13" spans="1:11" s="92" customFormat="1" ht="12.75" x14ac:dyDescent="0.2"/>
    <row r="14" spans="1:11" s="92" customFormat="1" ht="262.14999999999998" customHeight="1" x14ac:dyDescent="0.2">
      <c r="B14" s="1404" t="s">
        <v>2397</v>
      </c>
      <c r="C14" s="1405"/>
      <c r="D14" s="1405"/>
      <c r="E14" s="1405"/>
    </row>
    <row r="15" spans="1:11" s="92" customFormat="1" ht="12.75" x14ac:dyDescent="0.2"/>
    <row r="16" spans="1:11" customFormat="1" ht="15" x14ac:dyDescent="0.25"/>
    <row r="17" spans="2:7" customFormat="1" ht="29.45" customHeight="1" thickBot="1" x14ac:dyDescent="0.3">
      <c r="B17" s="1395" t="s">
        <v>2398</v>
      </c>
      <c r="C17" s="1395"/>
      <c r="D17" s="1395"/>
      <c r="E17" s="1395"/>
      <c r="F17" s="1395"/>
    </row>
    <row r="18" spans="2:7" customFormat="1" ht="10.15" customHeight="1" x14ac:dyDescent="0.25">
      <c r="B18" s="419"/>
      <c r="C18" s="419"/>
      <c r="D18" s="419"/>
      <c r="E18" s="419"/>
      <c r="F18" s="419"/>
    </row>
    <row r="19" spans="2:7" s="93" customFormat="1" ht="26.45" customHeight="1" x14ac:dyDescent="0.25">
      <c r="B19" s="421"/>
      <c r="C19" s="123" t="s">
        <v>1273</v>
      </c>
      <c r="D19" s="123" t="s">
        <v>1274</v>
      </c>
      <c r="E19" s="123" t="s">
        <v>1275</v>
      </c>
      <c r="F19" s="123" t="s">
        <v>1276</v>
      </c>
      <c r="G19"/>
    </row>
    <row r="20" spans="2:7" s="93" customFormat="1" ht="29.45" customHeight="1" x14ac:dyDescent="0.25">
      <c r="B20" s="1396" t="s">
        <v>2595</v>
      </c>
      <c r="C20" s="1397"/>
      <c r="D20" s="1397"/>
      <c r="E20" s="1397"/>
      <c r="F20" s="1397"/>
      <c r="G20"/>
    </row>
    <row r="21" spans="2:7" s="93" customFormat="1" ht="33.75" customHeight="1" x14ac:dyDescent="0.2">
      <c r="B21" s="422"/>
      <c r="C21" s="423" t="s">
        <v>36</v>
      </c>
      <c r="D21" s="37" t="s">
        <v>17</v>
      </c>
      <c r="E21" s="37" t="s">
        <v>440</v>
      </c>
      <c r="F21" s="37" t="s">
        <v>2399</v>
      </c>
    </row>
    <row r="22" spans="2:7" s="93" customFormat="1" ht="78" customHeight="1" x14ac:dyDescent="0.25">
      <c r="B22" s="1398"/>
      <c r="C22" s="5" t="s">
        <v>127</v>
      </c>
      <c r="D22" s="6" t="s">
        <v>26</v>
      </c>
      <c r="E22" s="17" t="s">
        <v>128</v>
      </c>
      <c r="F22" s="5" t="s">
        <v>1541</v>
      </c>
      <c r="G22"/>
    </row>
    <row r="23" spans="2:7" s="93" customFormat="1" ht="22.15" customHeight="1" x14ac:dyDescent="0.25">
      <c r="B23" s="1399"/>
      <c r="C23" s="729" t="s">
        <v>1095</v>
      </c>
      <c r="D23" s="730"/>
      <c r="E23" s="730"/>
      <c r="F23" s="731"/>
      <c r="G23"/>
    </row>
    <row r="24" spans="2:7" s="93" customFormat="1" ht="139.9" customHeight="1" x14ac:dyDescent="0.25">
      <c r="B24" s="1400"/>
      <c r="C24" s="5" t="s">
        <v>132</v>
      </c>
      <c r="D24" s="6" t="s">
        <v>26</v>
      </c>
      <c r="E24" s="5" t="s">
        <v>133</v>
      </c>
      <c r="F24" s="5" t="s">
        <v>2253</v>
      </c>
      <c r="G24"/>
    </row>
    <row r="25" spans="2:7" s="93" customFormat="1" ht="42" customHeight="1" x14ac:dyDescent="0.25">
      <c r="B25" s="1285"/>
      <c r="C25" s="1391" t="s">
        <v>2400</v>
      </c>
      <c r="D25" s="1391"/>
      <c r="E25" s="1391"/>
      <c r="F25" s="1391"/>
      <c r="G25" s="343"/>
    </row>
    <row r="26" spans="2:7" s="93" customFormat="1" ht="33.6" customHeight="1" x14ac:dyDescent="0.2">
      <c r="B26" s="1286"/>
      <c r="C26" s="423" t="s">
        <v>2255</v>
      </c>
      <c r="D26" s="37" t="s">
        <v>17</v>
      </c>
      <c r="E26" s="37" t="s">
        <v>440</v>
      </c>
      <c r="F26" s="4" t="s">
        <v>2401</v>
      </c>
    </row>
    <row r="27" spans="2:7" s="93" customFormat="1" ht="33.75" customHeight="1" x14ac:dyDescent="0.2">
      <c r="B27" s="1286"/>
      <c r="C27" s="423" t="s">
        <v>302</v>
      </c>
      <c r="D27" s="37" t="s">
        <v>26</v>
      </c>
      <c r="E27" s="5" t="s">
        <v>512</v>
      </c>
      <c r="F27" s="4" t="s">
        <v>512</v>
      </c>
    </row>
    <row r="28" spans="2:7" s="93" customFormat="1" ht="123.6" customHeight="1" x14ac:dyDescent="0.2">
      <c r="B28" s="1286"/>
      <c r="C28" s="423" t="s">
        <v>305</v>
      </c>
      <c r="D28" s="37" t="s">
        <v>26</v>
      </c>
      <c r="E28" s="5" t="s">
        <v>133</v>
      </c>
      <c r="F28" s="4" t="s">
        <v>2257</v>
      </c>
    </row>
    <row r="29" spans="2:7" s="93" customFormat="1" ht="101.45" customHeight="1" x14ac:dyDescent="0.2">
      <c r="B29" s="1286"/>
      <c r="C29" s="423" t="s">
        <v>460</v>
      </c>
      <c r="D29" s="37" t="s">
        <v>26</v>
      </c>
      <c r="E29" s="5" t="s">
        <v>307</v>
      </c>
      <c r="F29" s="4" t="s">
        <v>2258</v>
      </c>
    </row>
    <row r="30" spans="2:7" s="93" customFormat="1" ht="105.6" customHeight="1" x14ac:dyDescent="0.2">
      <c r="B30" s="1286"/>
      <c r="C30" s="423" t="s">
        <v>311</v>
      </c>
      <c r="D30" s="37" t="s">
        <v>26</v>
      </c>
      <c r="E30" s="5" t="s">
        <v>312</v>
      </c>
      <c r="F30" s="4" t="s">
        <v>2259</v>
      </c>
    </row>
    <row r="31" spans="2:7" s="93" customFormat="1" ht="110.45" customHeight="1" x14ac:dyDescent="0.2">
      <c r="B31" s="1286"/>
      <c r="C31" s="423" t="s">
        <v>316</v>
      </c>
      <c r="D31" s="37" t="s">
        <v>26</v>
      </c>
      <c r="E31" s="5" t="s">
        <v>317</v>
      </c>
      <c r="F31" s="4" t="s">
        <v>2260</v>
      </c>
    </row>
    <row r="32" spans="2:7" s="93" customFormat="1" ht="45" customHeight="1" x14ac:dyDescent="0.2">
      <c r="B32" s="1287"/>
      <c r="C32" s="423" t="s">
        <v>321</v>
      </c>
      <c r="D32" s="37" t="s">
        <v>26</v>
      </c>
      <c r="E32" s="5" t="s">
        <v>60</v>
      </c>
      <c r="F32" s="4" t="s">
        <v>2261</v>
      </c>
    </row>
    <row r="33" spans="2:8" s="93" customFormat="1" ht="35.450000000000003" customHeight="1" x14ac:dyDescent="0.25">
      <c r="B33" s="1285"/>
      <c r="C33" s="1391" t="s">
        <v>2402</v>
      </c>
      <c r="D33" s="1391"/>
      <c r="E33" s="1391"/>
      <c r="F33" s="1391"/>
      <c r="G33"/>
      <c r="H33" s="387"/>
    </row>
    <row r="34" spans="2:8" s="93" customFormat="1" ht="33.6" customHeight="1" x14ac:dyDescent="0.2">
      <c r="B34" s="1286"/>
      <c r="C34" s="423" t="s">
        <v>2255</v>
      </c>
      <c r="D34" s="37" t="s">
        <v>17</v>
      </c>
      <c r="E34" s="37" t="s">
        <v>440</v>
      </c>
      <c r="F34" s="4" t="s">
        <v>2403</v>
      </c>
      <c r="H34" s="387"/>
    </row>
    <row r="35" spans="2:8" s="93" customFormat="1" ht="33.75" customHeight="1" x14ac:dyDescent="0.2">
      <c r="B35" s="1286"/>
      <c r="C35" s="423" t="s">
        <v>302</v>
      </c>
      <c r="D35" s="37" t="s">
        <v>26</v>
      </c>
      <c r="E35" s="5" t="s">
        <v>512</v>
      </c>
      <c r="F35" s="4" t="s">
        <v>2263</v>
      </c>
      <c r="G35" s="424"/>
      <c r="H35" s="470"/>
    </row>
    <row r="36" spans="2:8" s="93" customFormat="1" ht="68.45" customHeight="1" x14ac:dyDescent="0.2">
      <c r="B36" s="1286"/>
      <c r="C36" s="423" t="s">
        <v>290</v>
      </c>
      <c r="D36" s="37" t="s">
        <v>26</v>
      </c>
      <c r="E36" s="5" t="s">
        <v>291</v>
      </c>
      <c r="F36" s="5" t="s">
        <v>291</v>
      </c>
      <c r="G36" s="471"/>
      <c r="H36" s="470"/>
    </row>
    <row r="37" spans="2:8" s="93" customFormat="1" ht="123.6" customHeight="1" x14ac:dyDescent="0.2">
      <c r="B37" s="1286"/>
      <c r="C37" s="423" t="s">
        <v>305</v>
      </c>
      <c r="D37" s="37" t="s">
        <v>26</v>
      </c>
      <c r="E37" s="5" t="s">
        <v>133</v>
      </c>
      <c r="F37" s="4" t="s">
        <v>2264</v>
      </c>
    </row>
    <row r="38" spans="2:8" s="93" customFormat="1" ht="96" customHeight="1" x14ac:dyDescent="0.2">
      <c r="B38" s="1286"/>
      <c r="C38" s="423" t="s">
        <v>460</v>
      </c>
      <c r="D38" s="37" t="s">
        <v>26</v>
      </c>
      <c r="E38" s="5" t="s">
        <v>307</v>
      </c>
      <c r="F38" s="4" t="s">
        <v>2265</v>
      </c>
    </row>
    <row r="39" spans="2:8" s="93" customFormat="1" ht="96.6" customHeight="1" x14ac:dyDescent="0.2">
      <c r="B39" s="1286"/>
      <c r="C39" s="423" t="s">
        <v>311</v>
      </c>
      <c r="D39" s="37" t="s">
        <v>26</v>
      </c>
      <c r="E39" s="5" t="s">
        <v>312</v>
      </c>
      <c r="F39" s="4" t="s">
        <v>2266</v>
      </c>
    </row>
    <row r="40" spans="2:8" s="93" customFormat="1" ht="90" customHeight="1" x14ac:dyDescent="0.2">
      <c r="B40" s="1286"/>
      <c r="C40" s="423" t="s">
        <v>316</v>
      </c>
      <c r="D40" s="37" t="s">
        <v>26</v>
      </c>
      <c r="E40" s="5" t="s">
        <v>317</v>
      </c>
      <c r="F40" s="4" t="s">
        <v>2267</v>
      </c>
    </row>
    <row r="41" spans="2:8" s="93" customFormat="1" ht="33.75" customHeight="1" x14ac:dyDescent="0.2">
      <c r="B41" s="1287"/>
      <c r="C41" s="423" t="s">
        <v>321</v>
      </c>
      <c r="D41" s="37" t="s">
        <v>26</v>
      </c>
      <c r="E41" s="5" t="s">
        <v>60</v>
      </c>
      <c r="F41" s="4" t="s">
        <v>2268</v>
      </c>
    </row>
    <row r="42" spans="2:8" customFormat="1" ht="15" x14ac:dyDescent="0.25"/>
    <row r="43" spans="2:8" customFormat="1" ht="245.45" customHeight="1" x14ac:dyDescent="0.25">
      <c r="C43" s="1392" t="s">
        <v>2269</v>
      </c>
      <c r="D43" s="1393"/>
    </row>
    <row r="44" spans="2:8" customFormat="1" ht="15" x14ac:dyDescent="0.25"/>
    <row r="45" spans="2:8" customFormat="1" ht="15" x14ac:dyDescent="0.25"/>
    <row r="46" spans="2:8" customFormat="1" ht="15" x14ac:dyDescent="0.25"/>
    <row r="47" spans="2:8" customFormat="1" ht="29.45" customHeight="1" thickBot="1" x14ac:dyDescent="0.3">
      <c r="B47" s="1395" t="s">
        <v>2404</v>
      </c>
      <c r="C47" s="1395"/>
      <c r="D47" s="1395"/>
      <c r="E47" s="1395"/>
      <c r="F47" s="1395"/>
    </row>
    <row r="48" spans="2:8" customFormat="1" ht="10.15" customHeight="1" x14ac:dyDescent="0.25">
      <c r="B48" s="419"/>
      <c r="C48" s="419"/>
      <c r="D48" s="419"/>
      <c r="E48" s="419"/>
      <c r="F48" s="419"/>
    </row>
    <row r="49" spans="2:7" s="93" customFormat="1" ht="26.45" customHeight="1" x14ac:dyDescent="0.25">
      <c r="B49" s="421"/>
      <c r="C49" s="123" t="s">
        <v>1273</v>
      </c>
      <c r="D49" s="123" t="s">
        <v>1274</v>
      </c>
      <c r="E49" s="123" t="s">
        <v>1275</v>
      </c>
      <c r="F49" s="123" t="s">
        <v>1276</v>
      </c>
      <c r="G49"/>
    </row>
    <row r="50" spans="2:7" s="93" customFormat="1" ht="29.45" customHeight="1" x14ac:dyDescent="0.25">
      <c r="B50" s="1396" t="s">
        <v>2595</v>
      </c>
      <c r="C50" s="1397"/>
      <c r="D50" s="1397"/>
      <c r="E50" s="1397"/>
      <c r="F50" s="1397"/>
      <c r="G50"/>
    </row>
    <row r="51" spans="2:7" s="93" customFormat="1" ht="33.75" customHeight="1" x14ac:dyDescent="0.2">
      <c r="B51" s="422"/>
      <c r="C51" s="423" t="s">
        <v>36</v>
      </c>
      <c r="D51" s="37" t="s">
        <v>17</v>
      </c>
      <c r="E51" s="37" t="s">
        <v>440</v>
      </c>
      <c r="F51" s="37" t="s">
        <v>2399</v>
      </c>
    </row>
    <row r="52" spans="2:7" s="93" customFormat="1" ht="78" customHeight="1" x14ac:dyDescent="0.25">
      <c r="B52" s="1398"/>
      <c r="C52" s="5" t="s">
        <v>127</v>
      </c>
      <c r="D52" s="6" t="s">
        <v>26</v>
      </c>
      <c r="E52" s="17" t="s">
        <v>128</v>
      </c>
      <c r="F52" s="5" t="s">
        <v>1541</v>
      </c>
      <c r="G52"/>
    </row>
    <row r="53" spans="2:7" s="93" customFormat="1" ht="22.15" customHeight="1" x14ac:dyDescent="0.25">
      <c r="B53" s="1399"/>
      <c r="C53" s="729" t="s">
        <v>1095</v>
      </c>
      <c r="D53" s="730"/>
      <c r="E53" s="730"/>
      <c r="F53" s="731"/>
      <c r="G53"/>
    </row>
    <row r="54" spans="2:7" s="93" customFormat="1" ht="139.9" customHeight="1" x14ac:dyDescent="0.25">
      <c r="B54" s="1400"/>
      <c r="C54" s="5" t="s">
        <v>132</v>
      </c>
      <c r="D54" s="6" t="s">
        <v>26</v>
      </c>
      <c r="E54" s="5" t="s">
        <v>133</v>
      </c>
      <c r="F54" s="5" t="s">
        <v>2253</v>
      </c>
      <c r="G54"/>
    </row>
    <row r="55" spans="2:7" s="93" customFormat="1" ht="33" customHeight="1" x14ac:dyDescent="0.25">
      <c r="B55" s="1246"/>
      <c r="C55" s="1391" t="s">
        <v>2405</v>
      </c>
      <c r="D55" s="1391"/>
      <c r="E55" s="1391"/>
      <c r="F55" s="1391"/>
      <c r="G55"/>
    </row>
    <row r="56" spans="2:7" s="93" customFormat="1" ht="33.75" customHeight="1" x14ac:dyDescent="0.2">
      <c r="B56" s="1246"/>
      <c r="C56" s="423" t="s">
        <v>2255</v>
      </c>
      <c r="D56" s="37" t="s">
        <v>17</v>
      </c>
      <c r="E56" s="37" t="s">
        <v>440</v>
      </c>
      <c r="F56" s="4" t="s">
        <v>2406</v>
      </c>
    </row>
    <row r="57" spans="2:7" s="93" customFormat="1" ht="33.75" customHeight="1" x14ac:dyDescent="0.2">
      <c r="B57" s="1246"/>
      <c r="C57" s="423" t="s">
        <v>302</v>
      </c>
      <c r="D57" s="37" t="s">
        <v>26</v>
      </c>
      <c r="E57" s="5" t="s">
        <v>512</v>
      </c>
      <c r="F57" s="5" t="s">
        <v>512</v>
      </c>
    </row>
    <row r="58" spans="2:7" s="93" customFormat="1" ht="123.6" customHeight="1" x14ac:dyDescent="0.2">
      <c r="B58" s="1246"/>
      <c r="C58" s="423" t="s">
        <v>305</v>
      </c>
      <c r="D58" s="37" t="s">
        <v>26</v>
      </c>
      <c r="E58" s="5" t="s">
        <v>133</v>
      </c>
      <c r="F58" s="4" t="s">
        <v>133</v>
      </c>
    </row>
    <row r="59" spans="2:7" s="93" customFormat="1" ht="96" customHeight="1" x14ac:dyDescent="0.2">
      <c r="B59" s="1246"/>
      <c r="C59" s="423" t="s">
        <v>460</v>
      </c>
      <c r="D59" s="37" t="s">
        <v>26</v>
      </c>
      <c r="E59" s="5" t="s">
        <v>307</v>
      </c>
      <c r="F59" s="4" t="s">
        <v>2273</v>
      </c>
    </row>
    <row r="60" spans="2:7" s="93" customFormat="1" ht="24" customHeight="1" x14ac:dyDescent="0.2">
      <c r="B60" s="1246"/>
      <c r="C60" s="729" t="s">
        <v>1095</v>
      </c>
      <c r="D60" s="730"/>
      <c r="E60" s="730"/>
      <c r="F60" s="731"/>
    </row>
    <row r="61" spans="2:7" s="93" customFormat="1" ht="96.6" customHeight="1" x14ac:dyDescent="0.2">
      <c r="B61" s="1246"/>
      <c r="C61" s="423" t="s">
        <v>311</v>
      </c>
      <c r="D61" s="37" t="s">
        <v>26</v>
      </c>
      <c r="E61" s="5" t="s">
        <v>312</v>
      </c>
      <c r="F61" s="4" t="s">
        <v>2274</v>
      </c>
    </row>
    <row r="62" spans="2:7" s="93" customFormat="1" ht="24.6" customHeight="1" x14ac:dyDescent="0.2">
      <c r="B62" s="1246"/>
      <c r="C62" s="729" t="s">
        <v>1095</v>
      </c>
      <c r="D62" s="730"/>
      <c r="E62" s="730"/>
      <c r="F62" s="731"/>
    </row>
    <row r="63" spans="2:7" s="93" customFormat="1" ht="90" customHeight="1" x14ac:dyDescent="0.2">
      <c r="B63" s="1246"/>
      <c r="C63" s="423" t="s">
        <v>316</v>
      </c>
      <c r="D63" s="37" t="s">
        <v>26</v>
      </c>
      <c r="E63" s="4" t="s">
        <v>317</v>
      </c>
      <c r="F63" s="4" t="s">
        <v>2275</v>
      </c>
    </row>
    <row r="64" spans="2:7" s="93" customFormat="1" ht="23.45" customHeight="1" x14ac:dyDescent="0.2">
      <c r="B64" s="1246"/>
      <c r="C64" s="729" t="s">
        <v>1095</v>
      </c>
      <c r="D64" s="730"/>
      <c r="E64" s="730"/>
      <c r="F64" s="731"/>
    </row>
    <row r="65" spans="2:7" s="93" customFormat="1" ht="33.75" customHeight="1" x14ac:dyDescent="0.2">
      <c r="B65" s="1246"/>
      <c r="C65" s="423" t="s">
        <v>321</v>
      </c>
      <c r="D65" s="37" t="s">
        <v>26</v>
      </c>
      <c r="E65" s="4" t="s">
        <v>60</v>
      </c>
      <c r="F65" s="4" t="s">
        <v>1536</v>
      </c>
    </row>
    <row r="66" spans="2:7" s="93" customFormat="1" ht="39" customHeight="1" x14ac:dyDescent="0.25">
      <c r="B66" s="1246"/>
      <c r="C66" s="1391" t="s">
        <v>2407</v>
      </c>
      <c r="D66" s="1391"/>
      <c r="E66" s="1391"/>
      <c r="F66" s="1391"/>
      <c r="G66"/>
    </row>
    <row r="67" spans="2:7" s="93" customFormat="1" ht="33.75" customHeight="1" x14ac:dyDescent="0.2">
      <c r="B67" s="1246"/>
      <c r="C67" s="423" t="s">
        <v>2255</v>
      </c>
      <c r="D67" s="37" t="s">
        <v>17</v>
      </c>
      <c r="E67" s="37" t="s">
        <v>440</v>
      </c>
      <c r="F67" s="4" t="s">
        <v>2408</v>
      </c>
    </row>
    <row r="68" spans="2:7" s="93" customFormat="1" ht="33.75" customHeight="1" x14ac:dyDescent="0.2">
      <c r="B68" s="1246"/>
      <c r="C68" s="423" t="s">
        <v>302</v>
      </c>
      <c r="D68" s="37" t="s">
        <v>26</v>
      </c>
      <c r="E68" s="5" t="s">
        <v>512</v>
      </c>
      <c r="F68" s="4" t="s">
        <v>2263</v>
      </c>
      <c r="G68" s="424"/>
    </row>
    <row r="69" spans="2:7" s="93" customFormat="1" ht="68.45" customHeight="1" x14ac:dyDescent="0.2">
      <c r="B69" s="1246"/>
      <c r="C69" s="423" t="s">
        <v>290</v>
      </c>
      <c r="D69" s="37" t="s">
        <v>26</v>
      </c>
      <c r="E69" s="5" t="s">
        <v>291</v>
      </c>
      <c r="F69" s="5" t="s">
        <v>291</v>
      </c>
    </row>
    <row r="70" spans="2:7" s="93" customFormat="1" ht="123.6" customHeight="1" x14ac:dyDescent="0.2">
      <c r="B70" s="1246"/>
      <c r="C70" s="423" t="s">
        <v>305</v>
      </c>
      <c r="D70" s="37" t="s">
        <v>26</v>
      </c>
      <c r="E70" s="5" t="s">
        <v>133</v>
      </c>
      <c r="F70" s="5" t="s">
        <v>133</v>
      </c>
    </row>
    <row r="71" spans="2:7" s="93" customFormat="1" ht="96" customHeight="1" x14ac:dyDescent="0.2">
      <c r="B71" s="1246"/>
      <c r="C71" s="423" t="s">
        <v>460</v>
      </c>
      <c r="D71" s="37" t="s">
        <v>26</v>
      </c>
      <c r="E71" s="5" t="s">
        <v>307</v>
      </c>
      <c r="F71" s="5" t="s">
        <v>307</v>
      </c>
    </row>
    <row r="72" spans="2:7" s="93" customFormat="1" ht="96.6" customHeight="1" x14ac:dyDescent="0.2">
      <c r="B72" s="1246"/>
      <c r="C72" s="423" t="s">
        <v>311</v>
      </c>
      <c r="D72" s="37" t="s">
        <v>26</v>
      </c>
      <c r="E72" s="5" t="s">
        <v>312</v>
      </c>
      <c r="F72" s="5" t="s">
        <v>312</v>
      </c>
    </row>
    <row r="73" spans="2:7" s="93" customFormat="1" ht="90" customHeight="1" x14ac:dyDescent="0.2">
      <c r="B73" s="1246"/>
      <c r="C73" s="423" t="s">
        <v>316</v>
      </c>
      <c r="D73" s="37" t="s">
        <v>26</v>
      </c>
      <c r="E73" s="4" t="s">
        <v>317</v>
      </c>
      <c r="F73" s="4" t="s">
        <v>317</v>
      </c>
    </row>
    <row r="74" spans="2:7" s="93" customFormat="1" ht="33.75" customHeight="1" x14ac:dyDescent="0.2">
      <c r="B74" s="1246"/>
      <c r="C74" s="423" t="s">
        <v>321</v>
      </c>
      <c r="D74" s="37" t="s">
        <v>26</v>
      </c>
      <c r="E74" s="4" t="s">
        <v>60</v>
      </c>
      <c r="F74" s="4" t="s">
        <v>60</v>
      </c>
    </row>
    <row r="75" spans="2:7" customFormat="1" ht="15" x14ac:dyDescent="0.25"/>
    <row r="76" spans="2:7" customFormat="1" ht="245.45" customHeight="1" x14ac:dyDescent="0.25">
      <c r="C76" s="1392" t="s">
        <v>2276</v>
      </c>
      <c r="D76" s="1392"/>
    </row>
    <row r="77" spans="2:7" customFormat="1" ht="15" x14ac:dyDescent="0.25"/>
    <row r="78" spans="2:7" customFormat="1" ht="15" x14ac:dyDescent="0.25"/>
    <row r="79" spans="2:7" customFormat="1" ht="29.45" customHeight="1" thickBot="1" x14ac:dyDescent="0.3">
      <c r="B79" s="1395" t="s">
        <v>2409</v>
      </c>
      <c r="C79" s="1395"/>
      <c r="D79" s="1395"/>
      <c r="E79" s="1395"/>
      <c r="F79" s="1395"/>
    </row>
    <row r="80" spans="2:7" customFormat="1" ht="10.15" customHeight="1" x14ac:dyDescent="0.25">
      <c r="B80" s="419"/>
      <c r="C80" s="419"/>
      <c r="D80" s="419"/>
      <c r="E80" s="419"/>
      <c r="F80" s="419"/>
    </row>
    <row r="81" spans="2:7" s="93" customFormat="1" ht="26.45" customHeight="1" x14ac:dyDescent="0.25">
      <c r="B81" s="421"/>
      <c r="C81" s="123" t="s">
        <v>1273</v>
      </c>
      <c r="D81" s="123" t="s">
        <v>1274</v>
      </c>
      <c r="E81" s="123" t="s">
        <v>1275</v>
      </c>
      <c r="F81" s="123" t="s">
        <v>1276</v>
      </c>
      <c r="G81"/>
    </row>
    <row r="82" spans="2:7" s="93" customFormat="1" ht="29.45" customHeight="1" x14ac:dyDescent="0.25">
      <c r="B82" s="1396" t="s">
        <v>2595</v>
      </c>
      <c r="C82" s="1397"/>
      <c r="D82" s="1397"/>
      <c r="E82" s="1397"/>
      <c r="F82" s="1397"/>
      <c r="G82"/>
    </row>
    <row r="83" spans="2:7" s="93" customFormat="1" ht="33.75" customHeight="1" x14ac:dyDescent="0.2">
      <c r="B83" s="422"/>
      <c r="C83" s="423" t="s">
        <v>36</v>
      </c>
      <c r="D83" s="37" t="s">
        <v>17</v>
      </c>
      <c r="E83" s="37" t="s">
        <v>440</v>
      </c>
      <c r="F83" s="37" t="s">
        <v>2399</v>
      </c>
    </row>
    <row r="84" spans="2:7" s="93" customFormat="1" ht="78" customHeight="1" x14ac:dyDescent="0.25">
      <c r="B84" s="1398"/>
      <c r="C84" s="5" t="s">
        <v>127</v>
      </c>
      <c r="D84" s="6" t="s">
        <v>26</v>
      </c>
      <c r="E84" s="17" t="s">
        <v>128</v>
      </c>
      <c r="F84" s="5" t="s">
        <v>2278</v>
      </c>
      <c r="G84"/>
    </row>
    <row r="85" spans="2:7" s="93" customFormat="1" ht="22.15" customHeight="1" x14ac:dyDescent="0.25">
      <c r="B85" s="1399"/>
      <c r="C85" s="729" t="s">
        <v>1095</v>
      </c>
      <c r="D85" s="730"/>
      <c r="E85" s="730"/>
      <c r="F85" s="731"/>
      <c r="G85"/>
    </row>
    <row r="86" spans="2:7" s="93" customFormat="1" ht="139.9" customHeight="1" x14ac:dyDescent="0.25">
      <c r="B86" s="1400"/>
      <c r="C86" s="5" t="s">
        <v>132</v>
      </c>
      <c r="D86" s="6" t="s">
        <v>26</v>
      </c>
      <c r="E86" s="5" t="s">
        <v>133</v>
      </c>
      <c r="F86" s="5" t="s">
        <v>2279</v>
      </c>
      <c r="G86"/>
    </row>
    <row r="87" spans="2:7" s="93" customFormat="1" ht="33" customHeight="1" x14ac:dyDescent="0.25">
      <c r="B87" s="1246"/>
      <c r="C87" s="1391" t="s">
        <v>2410</v>
      </c>
      <c r="D87" s="1391"/>
      <c r="E87" s="1391"/>
      <c r="F87" s="1391"/>
      <c r="G87"/>
    </row>
    <row r="88" spans="2:7" s="93" customFormat="1" ht="33.75" customHeight="1" x14ac:dyDescent="0.2">
      <c r="B88" s="1246"/>
      <c r="C88" s="423" t="s">
        <v>2255</v>
      </c>
      <c r="D88" s="37" t="s">
        <v>17</v>
      </c>
      <c r="E88" s="37" t="s">
        <v>440</v>
      </c>
      <c r="F88" s="4" t="s">
        <v>2408</v>
      </c>
    </row>
    <row r="89" spans="2:7" s="93" customFormat="1" ht="33.75" customHeight="1" x14ac:dyDescent="0.2">
      <c r="B89" s="1246"/>
      <c r="C89" s="423" t="s">
        <v>302</v>
      </c>
      <c r="D89" s="37" t="s">
        <v>26</v>
      </c>
      <c r="E89" s="5" t="s">
        <v>512</v>
      </c>
      <c r="F89" s="5" t="s">
        <v>2263</v>
      </c>
    </row>
    <row r="90" spans="2:7" s="93" customFormat="1" ht="123.6" customHeight="1" x14ac:dyDescent="0.2">
      <c r="B90" s="1246"/>
      <c r="C90" s="423" t="s">
        <v>305</v>
      </c>
      <c r="D90" s="37" t="s">
        <v>26</v>
      </c>
      <c r="E90" s="5" t="s">
        <v>133</v>
      </c>
      <c r="F90" s="5" t="s">
        <v>133</v>
      </c>
    </row>
    <row r="91" spans="2:7" s="93" customFormat="1" ht="96" customHeight="1" x14ac:dyDescent="0.2">
      <c r="B91" s="1246"/>
      <c r="C91" s="423" t="s">
        <v>460</v>
      </c>
      <c r="D91" s="37" t="s">
        <v>26</v>
      </c>
      <c r="E91" s="5" t="s">
        <v>307</v>
      </c>
      <c r="F91" s="5" t="s">
        <v>307</v>
      </c>
    </row>
    <row r="92" spans="2:7" s="93" customFormat="1" ht="96.6" customHeight="1" x14ac:dyDescent="0.2">
      <c r="B92" s="1246"/>
      <c r="C92" s="423" t="s">
        <v>311</v>
      </c>
      <c r="D92" s="37" t="s">
        <v>26</v>
      </c>
      <c r="E92" s="5" t="s">
        <v>312</v>
      </c>
      <c r="F92" s="5" t="s">
        <v>312</v>
      </c>
    </row>
    <row r="93" spans="2:7" s="93" customFormat="1" ht="90" customHeight="1" x14ac:dyDescent="0.2">
      <c r="B93" s="1246"/>
      <c r="C93" s="423" t="s">
        <v>316</v>
      </c>
      <c r="D93" s="37" t="s">
        <v>26</v>
      </c>
      <c r="E93" s="4" t="s">
        <v>317</v>
      </c>
      <c r="F93" s="4" t="s">
        <v>317</v>
      </c>
    </row>
    <row r="94" spans="2:7" s="93" customFormat="1" ht="33.75" customHeight="1" x14ac:dyDescent="0.2">
      <c r="B94" s="1246"/>
      <c r="C94" s="423" t="s">
        <v>321</v>
      </c>
      <c r="D94" s="37" t="s">
        <v>26</v>
      </c>
      <c r="E94" s="4" t="s">
        <v>60</v>
      </c>
      <c r="F94" s="4" t="s">
        <v>60</v>
      </c>
    </row>
    <row r="95" spans="2:7" customFormat="1" ht="15" x14ac:dyDescent="0.25"/>
    <row r="96" spans="2:7" customFormat="1" ht="224.45" customHeight="1" x14ac:dyDescent="0.25">
      <c r="C96" s="1392" t="s">
        <v>2280</v>
      </c>
      <c r="D96" s="1393"/>
    </row>
    <row r="97" spans="2:7" customFormat="1" ht="15" x14ac:dyDescent="0.25"/>
    <row r="98" spans="2:7" customFormat="1" ht="15" x14ac:dyDescent="0.25"/>
    <row r="99" spans="2:7" customFormat="1" ht="29.45" customHeight="1" thickBot="1" x14ac:dyDescent="0.3">
      <c r="B99" s="1395" t="s">
        <v>2411</v>
      </c>
      <c r="C99" s="1395"/>
      <c r="D99" s="1395"/>
      <c r="E99" s="1395"/>
      <c r="F99" s="1395"/>
    </row>
    <row r="100" spans="2:7" customFormat="1" ht="10.15" customHeight="1" x14ac:dyDescent="0.25">
      <c r="B100" s="419"/>
      <c r="C100" s="419"/>
      <c r="D100" s="419"/>
      <c r="E100" s="419"/>
      <c r="F100" s="419"/>
    </row>
    <row r="101" spans="2:7" s="93" customFormat="1" ht="26.45" customHeight="1" x14ac:dyDescent="0.25">
      <c r="B101" s="421"/>
      <c r="C101" s="123" t="s">
        <v>1273</v>
      </c>
      <c r="D101" s="123" t="s">
        <v>1274</v>
      </c>
      <c r="E101" s="123" t="s">
        <v>1275</v>
      </c>
      <c r="F101" s="123" t="s">
        <v>1276</v>
      </c>
      <c r="G101"/>
    </row>
    <row r="102" spans="2:7" s="93" customFormat="1" ht="29.45" customHeight="1" x14ac:dyDescent="0.25">
      <c r="B102" s="1396" t="s">
        <v>2595</v>
      </c>
      <c r="C102" s="1397"/>
      <c r="D102" s="1397"/>
      <c r="E102" s="1397"/>
      <c r="F102" s="1397"/>
      <c r="G102"/>
    </row>
    <row r="103" spans="2:7" s="93" customFormat="1" ht="33.75" customHeight="1" x14ac:dyDescent="0.2">
      <c r="B103" s="422"/>
      <c r="C103" s="423" t="s">
        <v>36</v>
      </c>
      <c r="D103" s="37" t="s">
        <v>17</v>
      </c>
      <c r="E103" s="37" t="s">
        <v>440</v>
      </c>
      <c r="F103" s="37" t="s">
        <v>2412</v>
      </c>
    </row>
    <row r="104" spans="2:7" s="93" customFormat="1" ht="78" customHeight="1" x14ac:dyDescent="0.25">
      <c r="B104" s="1398"/>
      <c r="C104" s="5" t="s">
        <v>127</v>
      </c>
      <c r="D104" s="6" t="s">
        <v>26</v>
      </c>
      <c r="E104" s="17" t="s">
        <v>128</v>
      </c>
      <c r="F104" s="5" t="s">
        <v>1541</v>
      </c>
      <c r="G104"/>
    </row>
    <row r="105" spans="2:7" s="93" customFormat="1" ht="22.15" customHeight="1" x14ac:dyDescent="0.25">
      <c r="B105" s="1399"/>
      <c r="C105" s="729" t="s">
        <v>1095</v>
      </c>
      <c r="D105" s="730"/>
      <c r="E105" s="730"/>
      <c r="F105" s="731"/>
      <c r="G105"/>
    </row>
    <row r="106" spans="2:7" s="93" customFormat="1" ht="139.9" customHeight="1" x14ac:dyDescent="0.25">
      <c r="B106" s="1400"/>
      <c r="C106" s="5" t="s">
        <v>132</v>
      </c>
      <c r="D106" s="6" t="s">
        <v>26</v>
      </c>
      <c r="E106" s="5" t="s">
        <v>133</v>
      </c>
      <c r="F106" s="5" t="s">
        <v>2253</v>
      </c>
      <c r="G106"/>
    </row>
    <row r="107" spans="2:7" s="93" customFormat="1" ht="66" customHeight="1" x14ac:dyDescent="0.25">
      <c r="B107" s="1398"/>
      <c r="C107" s="1391" t="s">
        <v>2413</v>
      </c>
      <c r="D107" s="1391"/>
      <c r="E107" s="1391"/>
      <c r="F107" s="1391"/>
      <c r="G107" s="343"/>
    </row>
    <row r="108" spans="2:7" s="93" customFormat="1" ht="33.75" customHeight="1" x14ac:dyDescent="0.2">
      <c r="B108" s="1399"/>
      <c r="C108" s="423" t="s">
        <v>2255</v>
      </c>
      <c r="D108" s="37" t="s">
        <v>17</v>
      </c>
      <c r="E108" s="37" t="s">
        <v>440</v>
      </c>
      <c r="F108" s="4" t="s">
        <v>2414</v>
      </c>
    </row>
    <row r="109" spans="2:7" s="93" customFormat="1" ht="33.75" customHeight="1" x14ac:dyDescent="0.2">
      <c r="B109" s="1399"/>
      <c r="C109" s="423" t="s">
        <v>302</v>
      </c>
      <c r="D109" s="37" t="s">
        <v>26</v>
      </c>
      <c r="E109" s="5" t="s">
        <v>512</v>
      </c>
      <c r="F109" s="4" t="s">
        <v>2284</v>
      </c>
    </row>
    <row r="110" spans="2:7" s="93" customFormat="1" ht="141.6" customHeight="1" x14ac:dyDescent="0.2">
      <c r="B110" s="1399"/>
      <c r="C110" s="423" t="s">
        <v>305</v>
      </c>
      <c r="D110" s="37" t="s">
        <v>26</v>
      </c>
      <c r="E110" s="5" t="s">
        <v>133</v>
      </c>
      <c r="F110" s="4" t="s">
        <v>2257</v>
      </c>
    </row>
    <row r="111" spans="2:7" s="93" customFormat="1" ht="108.6" customHeight="1" x14ac:dyDescent="0.2">
      <c r="B111" s="1399"/>
      <c r="C111" s="423" t="s">
        <v>460</v>
      </c>
      <c r="D111" s="37" t="s">
        <v>26</v>
      </c>
      <c r="E111" s="5" t="s">
        <v>307</v>
      </c>
      <c r="F111" s="4" t="s">
        <v>2258</v>
      </c>
    </row>
    <row r="112" spans="2:7" s="93" customFormat="1" ht="102" customHeight="1" x14ac:dyDescent="0.2">
      <c r="B112" s="1399"/>
      <c r="C112" s="423" t="s">
        <v>311</v>
      </c>
      <c r="D112" s="37" t="s">
        <v>26</v>
      </c>
      <c r="E112" s="5" t="s">
        <v>312</v>
      </c>
      <c r="F112" s="4" t="s">
        <v>2259</v>
      </c>
    </row>
    <row r="113" spans="2:7" s="93" customFormat="1" ht="113.45" customHeight="1" x14ac:dyDescent="0.2">
      <c r="B113" s="1399"/>
      <c r="C113" s="423" t="s">
        <v>316</v>
      </c>
      <c r="D113" s="37" t="s">
        <v>26</v>
      </c>
      <c r="E113" s="5" t="s">
        <v>317</v>
      </c>
      <c r="F113" s="4" t="s">
        <v>2260</v>
      </c>
    </row>
    <row r="114" spans="2:7" s="93" customFormat="1" ht="46.9" customHeight="1" x14ac:dyDescent="0.2">
      <c r="B114" s="1400"/>
      <c r="C114" s="423" t="s">
        <v>321</v>
      </c>
      <c r="D114" s="37" t="s">
        <v>26</v>
      </c>
      <c r="E114" s="5" t="s">
        <v>60</v>
      </c>
      <c r="F114" s="4" t="s">
        <v>2261</v>
      </c>
    </row>
    <row r="115" spans="2:7" s="93" customFormat="1" ht="41.45" customHeight="1" x14ac:dyDescent="0.25">
      <c r="B115" s="1246"/>
      <c r="C115" s="1391" t="s">
        <v>2415</v>
      </c>
      <c r="D115" s="1391"/>
      <c r="E115" s="1391"/>
      <c r="F115" s="1391"/>
      <c r="G115"/>
    </row>
    <row r="116" spans="2:7" s="93" customFormat="1" ht="56.45" customHeight="1" x14ac:dyDescent="0.2">
      <c r="B116" s="1246"/>
      <c r="C116" s="423" t="s">
        <v>2255</v>
      </c>
      <c r="D116" s="37" t="s">
        <v>17</v>
      </c>
      <c r="E116" s="37" t="s">
        <v>440</v>
      </c>
      <c r="F116" s="4" t="s">
        <v>2416</v>
      </c>
    </row>
    <row r="117" spans="2:7" s="93" customFormat="1" ht="33.75" customHeight="1" x14ac:dyDescent="0.2">
      <c r="B117" s="1246"/>
      <c r="C117" s="423" t="s">
        <v>302</v>
      </c>
      <c r="D117" s="37" t="s">
        <v>26</v>
      </c>
      <c r="E117" s="5" t="s">
        <v>512</v>
      </c>
      <c r="F117" s="5" t="s">
        <v>512</v>
      </c>
      <c r="G117" s="424"/>
    </row>
    <row r="118" spans="2:7" s="93" customFormat="1" ht="68.45" customHeight="1" x14ac:dyDescent="0.2">
      <c r="B118" s="1246"/>
      <c r="C118" s="423" t="s">
        <v>290</v>
      </c>
      <c r="D118" s="37" t="s">
        <v>26</v>
      </c>
      <c r="E118" s="5" t="s">
        <v>291</v>
      </c>
      <c r="F118" s="5" t="s">
        <v>291</v>
      </c>
    </row>
    <row r="119" spans="2:7" s="93" customFormat="1" ht="33.6" customHeight="1" x14ac:dyDescent="0.2">
      <c r="B119" s="1246"/>
      <c r="C119" s="423" t="s">
        <v>298</v>
      </c>
      <c r="D119" s="37" t="s">
        <v>26</v>
      </c>
      <c r="E119" s="5" t="s">
        <v>299</v>
      </c>
      <c r="F119" s="5" t="s">
        <v>299</v>
      </c>
    </row>
    <row r="120" spans="2:7" s="93" customFormat="1" ht="123.6" customHeight="1" x14ac:dyDescent="0.2">
      <c r="B120" s="1246"/>
      <c r="C120" s="423" t="s">
        <v>305</v>
      </c>
      <c r="D120" s="37" t="s">
        <v>26</v>
      </c>
      <c r="E120" s="5" t="s">
        <v>133</v>
      </c>
      <c r="F120" s="4" t="s">
        <v>2253</v>
      </c>
    </row>
    <row r="121" spans="2:7" s="93" customFormat="1" ht="96" customHeight="1" x14ac:dyDescent="0.2">
      <c r="B121" s="1246"/>
      <c r="C121" s="423" t="s">
        <v>460</v>
      </c>
      <c r="D121" s="37" t="s">
        <v>26</v>
      </c>
      <c r="E121" s="5" t="s">
        <v>307</v>
      </c>
      <c r="F121" s="4" t="s">
        <v>2287</v>
      </c>
    </row>
    <row r="122" spans="2:7" s="93" customFormat="1" ht="96.6" customHeight="1" x14ac:dyDescent="0.2">
      <c r="B122" s="1246"/>
      <c r="C122" s="423" t="s">
        <v>311</v>
      </c>
      <c r="D122" s="37" t="s">
        <v>26</v>
      </c>
      <c r="E122" s="5" t="s">
        <v>312</v>
      </c>
      <c r="F122" s="4" t="s">
        <v>2288</v>
      </c>
    </row>
    <row r="123" spans="2:7" s="93" customFormat="1" ht="90" customHeight="1" x14ac:dyDescent="0.2">
      <c r="B123" s="1246"/>
      <c r="C123" s="423" t="s">
        <v>316</v>
      </c>
      <c r="D123" s="37" t="s">
        <v>26</v>
      </c>
      <c r="E123" s="4" t="s">
        <v>317</v>
      </c>
      <c r="F123" s="4" t="s">
        <v>2289</v>
      </c>
    </row>
    <row r="124" spans="2:7" s="93" customFormat="1" ht="33.75" customHeight="1" x14ac:dyDescent="0.2">
      <c r="B124" s="1246"/>
      <c r="C124" s="423" t="s">
        <v>321</v>
      </c>
      <c r="D124" s="37" t="s">
        <v>26</v>
      </c>
      <c r="E124" s="4" t="s">
        <v>60</v>
      </c>
      <c r="F124" s="4" t="s">
        <v>2290</v>
      </c>
    </row>
    <row r="125" spans="2:7" customFormat="1" ht="15" x14ac:dyDescent="0.25"/>
    <row r="126" spans="2:7" customFormat="1" ht="245.45" customHeight="1" x14ac:dyDescent="0.25">
      <c r="C126" s="1392" t="s">
        <v>2291</v>
      </c>
      <c r="D126" s="1393"/>
    </row>
    <row r="127" spans="2:7" customFormat="1" ht="15" x14ac:dyDescent="0.25"/>
    <row r="128" spans="2:7" customFormat="1" ht="15" x14ac:dyDescent="0.25">
      <c r="B128" s="425"/>
      <c r="C128" s="425"/>
      <c r="D128" s="425"/>
      <c r="E128" s="425"/>
      <c r="F128" s="425"/>
    </row>
    <row r="129" spans="2:7" customFormat="1" ht="15" x14ac:dyDescent="0.25">
      <c r="B129" s="425"/>
      <c r="C129" s="425"/>
      <c r="D129" s="425"/>
      <c r="E129" s="425"/>
      <c r="F129" s="425"/>
    </row>
    <row r="130" spans="2:7" customFormat="1" ht="29.45" customHeight="1" thickBot="1" x14ac:dyDescent="0.3">
      <c r="B130" s="1402" t="s">
        <v>2417</v>
      </c>
      <c r="C130" s="1402"/>
      <c r="D130" s="1402"/>
      <c r="E130" s="1402"/>
      <c r="F130" s="1402"/>
    </row>
    <row r="131" spans="2:7" customFormat="1" ht="10.15" customHeight="1" x14ac:dyDescent="0.25">
      <c r="B131" s="407"/>
      <c r="C131" s="407"/>
      <c r="D131" s="407"/>
      <c r="E131" s="407"/>
      <c r="F131" s="407"/>
    </row>
    <row r="132" spans="2:7" s="93" customFormat="1" ht="26.45" customHeight="1" x14ac:dyDescent="0.25">
      <c r="B132" s="426"/>
      <c r="C132" s="123" t="s">
        <v>1273</v>
      </c>
      <c r="D132" s="123" t="s">
        <v>1274</v>
      </c>
      <c r="E132" s="123" t="s">
        <v>1275</v>
      </c>
      <c r="F132" s="123" t="s">
        <v>1276</v>
      </c>
      <c r="G132"/>
    </row>
    <row r="133" spans="2:7" s="93" customFormat="1" ht="29.45" customHeight="1" x14ac:dyDescent="0.25">
      <c r="B133" s="1396" t="s">
        <v>2596</v>
      </c>
      <c r="C133" s="1401"/>
      <c r="D133" s="1401"/>
      <c r="E133" s="1401"/>
      <c r="F133" s="1401"/>
      <c r="G133"/>
    </row>
    <row r="134" spans="2:7" s="93" customFormat="1" ht="33.75" customHeight="1" x14ac:dyDescent="0.2">
      <c r="B134" s="427"/>
      <c r="C134" s="423" t="s">
        <v>36</v>
      </c>
      <c r="D134" s="37" t="s">
        <v>17</v>
      </c>
      <c r="E134" s="37" t="s">
        <v>440</v>
      </c>
      <c r="F134" s="37" t="s">
        <v>2412</v>
      </c>
    </row>
    <row r="135" spans="2:7" s="93" customFormat="1" ht="78" customHeight="1" x14ac:dyDescent="0.25">
      <c r="B135" s="1398"/>
      <c r="C135" s="5" t="s">
        <v>127</v>
      </c>
      <c r="D135" s="6" t="s">
        <v>26</v>
      </c>
      <c r="E135" s="17" t="s">
        <v>128</v>
      </c>
      <c r="F135" s="5" t="s">
        <v>1541</v>
      </c>
      <c r="G135"/>
    </row>
    <row r="136" spans="2:7" s="93" customFormat="1" ht="22.15" customHeight="1" x14ac:dyDescent="0.25">
      <c r="B136" s="1399"/>
      <c r="C136" s="729" t="s">
        <v>1400</v>
      </c>
      <c r="D136" s="730"/>
      <c r="E136" s="730"/>
      <c r="F136" s="731"/>
      <c r="G136"/>
    </row>
    <row r="137" spans="2:7" s="93" customFormat="1" ht="139.9" customHeight="1" x14ac:dyDescent="0.25">
      <c r="B137" s="1400"/>
      <c r="C137" s="5" t="s">
        <v>132</v>
      </c>
      <c r="D137" s="6" t="s">
        <v>26</v>
      </c>
      <c r="E137" s="5" t="s">
        <v>133</v>
      </c>
      <c r="F137" s="5" t="s">
        <v>2253</v>
      </c>
      <c r="G137"/>
    </row>
    <row r="138" spans="2:7" s="93" customFormat="1" ht="33" customHeight="1" x14ac:dyDescent="0.25">
      <c r="B138" s="1394"/>
      <c r="C138" s="1517" t="s">
        <v>2418</v>
      </c>
      <c r="D138" s="1517"/>
      <c r="E138" s="1517"/>
      <c r="F138" s="1517"/>
      <c r="G138"/>
    </row>
    <row r="139" spans="2:7" s="93" customFormat="1" ht="33.75" customHeight="1" x14ac:dyDescent="0.2">
      <c r="B139" s="1394"/>
      <c r="C139" s="423" t="s">
        <v>2255</v>
      </c>
      <c r="D139" s="37" t="s">
        <v>17</v>
      </c>
      <c r="E139" s="37" t="s">
        <v>440</v>
      </c>
      <c r="F139" s="4" t="s">
        <v>2414</v>
      </c>
    </row>
    <row r="140" spans="2:7" s="93" customFormat="1" ht="33.75" customHeight="1" x14ac:dyDescent="0.2">
      <c r="B140" s="1394"/>
      <c r="C140" s="423" t="s">
        <v>302</v>
      </c>
      <c r="D140" s="37" t="s">
        <v>26</v>
      </c>
      <c r="E140" s="5" t="s">
        <v>512</v>
      </c>
      <c r="F140" s="6" t="s">
        <v>2284</v>
      </c>
    </row>
    <row r="141" spans="2:7" s="93" customFormat="1" ht="123.6" customHeight="1" x14ac:dyDescent="0.2">
      <c r="B141" s="1394"/>
      <c r="C141" s="423" t="s">
        <v>305</v>
      </c>
      <c r="D141" s="37" t="s">
        <v>26</v>
      </c>
      <c r="E141" s="5" t="s">
        <v>133</v>
      </c>
      <c r="F141" s="5" t="s">
        <v>2295</v>
      </c>
    </row>
    <row r="142" spans="2:7" s="93" customFormat="1" ht="96" customHeight="1" x14ac:dyDescent="0.2">
      <c r="B142" s="1394"/>
      <c r="C142" s="423" t="s">
        <v>460</v>
      </c>
      <c r="D142" s="37" t="s">
        <v>26</v>
      </c>
      <c r="E142" s="5" t="s">
        <v>307</v>
      </c>
      <c r="F142" s="5" t="s">
        <v>2273</v>
      </c>
    </row>
    <row r="143" spans="2:7" s="93" customFormat="1" ht="24" customHeight="1" x14ac:dyDescent="0.2">
      <c r="B143" s="1394"/>
      <c r="C143" s="729" t="s">
        <v>1400</v>
      </c>
      <c r="D143" s="730"/>
      <c r="E143" s="730"/>
      <c r="F143" s="731"/>
    </row>
    <row r="144" spans="2:7" s="93" customFormat="1" ht="96.6" customHeight="1" x14ac:dyDescent="0.2">
      <c r="B144" s="1394"/>
      <c r="C144" s="423" t="s">
        <v>311</v>
      </c>
      <c r="D144" s="37" t="s">
        <v>26</v>
      </c>
      <c r="E144" s="5" t="s">
        <v>312</v>
      </c>
      <c r="F144" s="5" t="s">
        <v>2274</v>
      </c>
    </row>
    <row r="145" spans="2:7" s="93" customFormat="1" ht="24.6" customHeight="1" x14ac:dyDescent="0.2">
      <c r="B145" s="1394"/>
      <c r="C145" s="729" t="s">
        <v>1400</v>
      </c>
      <c r="D145" s="730"/>
      <c r="E145" s="730"/>
      <c r="F145" s="731"/>
    </row>
    <row r="146" spans="2:7" s="93" customFormat="1" ht="90" customHeight="1" x14ac:dyDescent="0.2">
      <c r="B146" s="1394"/>
      <c r="C146" s="423" t="s">
        <v>316</v>
      </c>
      <c r="D146" s="37" t="s">
        <v>26</v>
      </c>
      <c r="E146" s="5" t="s">
        <v>317</v>
      </c>
      <c r="F146" s="5" t="s">
        <v>2275</v>
      </c>
    </row>
    <row r="147" spans="2:7" s="93" customFormat="1" ht="27.6" customHeight="1" x14ac:dyDescent="0.2">
      <c r="B147" s="1394"/>
      <c r="C147" s="729" t="s">
        <v>1400</v>
      </c>
      <c r="D147" s="730"/>
      <c r="E147" s="730"/>
      <c r="F147" s="731"/>
    </row>
    <row r="148" spans="2:7" s="93" customFormat="1" ht="33.75" customHeight="1" x14ac:dyDescent="0.2">
      <c r="B148" s="1394"/>
      <c r="C148" s="423" t="s">
        <v>321</v>
      </c>
      <c r="D148" s="37" t="s">
        <v>26</v>
      </c>
      <c r="E148" s="5" t="s">
        <v>60</v>
      </c>
      <c r="F148" s="5" t="s">
        <v>1536</v>
      </c>
    </row>
    <row r="149" spans="2:7" s="93" customFormat="1" ht="38.450000000000003" customHeight="1" x14ac:dyDescent="0.25">
      <c r="B149" s="1394"/>
      <c r="C149" s="1391" t="s">
        <v>2419</v>
      </c>
      <c r="D149" s="1391"/>
      <c r="E149" s="1391"/>
      <c r="F149" s="1391"/>
      <c r="G149"/>
    </row>
    <row r="150" spans="2:7" s="93" customFormat="1" ht="50.45" customHeight="1" x14ac:dyDescent="0.2">
      <c r="B150" s="1394"/>
      <c r="C150" s="423" t="s">
        <v>2255</v>
      </c>
      <c r="D150" s="37" t="s">
        <v>17</v>
      </c>
      <c r="E150" s="37" t="s">
        <v>440</v>
      </c>
      <c r="F150" s="4" t="s">
        <v>2416</v>
      </c>
    </row>
    <row r="151" spans="2:7" s="93" customFormat="1" ht="33.75" customHeight="1" x14ac:dyDescent="0.2">
      <c r="B151" s="1394"/>
      <c r="C151" s="423" t="s">
        <v>302</v>
      </c>
      <c r="D151" s="37" t="s">
        <v>26</v>
      </c>
      <c r="E151" s="5" t="s">
        <v>512</v>
      </c>
      <c r="F151" s="5" t="s">
        <v>512</v>
      </c>
      <c r="G151" s="424"/>
    </row>
    <row r="152" spans="2:7" s="93" customFormat="1" ht="68.45" customHeight="1" x14ac:dyDescent="0.2">
      <c r="B152" s="1394"/>
      <c r="C152" s="423" t="s">
        <v>290</v>
      </c>
      <c r="D152" s="37" t="s">
        <v>26</v>
      </c>
      <c r="E152" s="5" t="s">
        <v>291</v>
      </c>
      <c r="F152" s="5" t="s">
        <v>291</v>
      </c>
    </row>
    <row r="153" spans="2:7" s="93" customFormat="1" ht="123.6" customHeight="1" x14ac:dyDescent="0.2">
      <c r="B153" s="1394"/>
      <c r="C153" s="423" t="s">
        <v>305</v>
      </c>
      <c r="D153" s="37" t="s">
        <v>26</v>
      </c>
      <c r="E153" s="5" t="s">
        <v>133</v>
      </c>
      <c r="F153" s="5" t="s">
        <v>133</v>
      </c>
    </row>
    <row r="154" spans="2:7" s="93" customFormat="1" ht="121.15" customHeight="1" x14ac:dyDescent="0.2">
      <c r="B154" s="1394"/>
      <c r="C154" s="423" t="s">
        <v>460</v>
      </c>
      <c r="D154" s="37" t="s">
        <v>26</v>
      </c>
      <c r="E154" s="5" t="s">
        <v>133</v>
      </c>
      <c r="F154" s="5" t="s">
        <v>133</v>
      </c>
    </row>
    <row r="155" spans="2:7" s="93" customFormat="1" ht="96.6" customHeight="1" x14ac:dyDescent="0.2">
      <c r="B155" s="1394"/>
      <c r="C155" s="423" t="s">
        <v>311</v>
      </c>
      <c r="D155" s="37" t="s">
        <v>26</v>
      </c>
      <c r="E155" s="5" t="s">
        <v>312</v>
      </c>
      <c r="F155" s="5" t="s">
        <v>312</v>
      </c>
    </row>
    <row r="156" spans="2:7" s="93" customFormat="1" ht="90" customHeight="1" x14ac:dyDescent="0.2">
      <c r="B156" s="1394"/>
      <c r="C156" s="423" t="s">
        <v>316</v>
      </c>
      <c r="D156" s="37" t="s">
        <v>26</v>
      </c>
      <c r="E156" s="5" t="s">
        <v>317</v>
      </c>
      <c r="F156" s="5" t="s">
        <v>317</v>
      </c>
    </row>
    <row r="157" spans="2:7" s="93" customFormat="1" ht="33.75" customHeight="1" x14ac:dyDescent="0.2">
      <c r="B157" s="1394"/>
      <c r="C157" s="423" t="s">
        <v>321</v>
      </c>
      <c r="D157" s="37" t="s">
        <v>26</v>
      </c>
      <c r="E157" s="5" t="s">
        <v>60</v>
      </c>
      <c r="F157" s="5" t="s">
        <v>60</v>
      </c>
    </row>
    <row r="158" spans="2:7" customFormat="1" ht="15" x14ac:dyDescent="0.25"/>
    <row r="159" spans="2:7" customFormat="1" ht="245.45" customHeight="1" x14ac:dyDescent="0.25">
      <c r="C159" s="1392" t="s">
        <v>2297</v>
      </c>
      <c r="D159" s="1393"/>
    </row>
    <row r="160" spans="2:7" customFormat="1" ht="15" x14ac:dyDescent="0.25"/>
    <row r="161" spans="2:7" customFormat="1" ht="15" x14ac:dyDescent="0.25"/>
    <row r="162" spans="2:7" customFormat="1" ht="29.45" customHeight="1" thickBot="1" x14ac:dyDescent="0.3">
      <c r="B162" s="1395" t="s">
        <v>2420</v>
      </c>
      <c r="C162" s="1395"/>
      <c r="D162" s="1395"/>
      <c r="E162" s="1395"/>
      <c r="F162" s="1395"/>
    </row>
    <row r="163" spans="2:7" customFormat="1" ht="10.15" customHeight="1" x14ac:dyDescent="0.25">
      <c r="B163" s="419"/>
      <c r="C163" s="419"/>
      <c r="D163" s="419"/>
      <c r="E163" s="419"/>
      <c r="F163" s="419"/>
    </row>
    <row r="164" spans="2:7" s="93" customFormat="1" ht="26.45" customHeight="1" x14ac:dyDescent="0.25">
      <c r="B164" s="421"/>
      <c r="C164" s="123" t="s">
        <v>1273</v>
      </c>
      <c r="D164" s="123" t="s">
        <v>1274</v>
      </c>
      <c r="E164" s="123" t="s">
        <v>1275</v>
      </c>
      <c r="F164" s="123" t="s">
        <v>1276</v>
      </c>
      <c r="G164"/>
    </row>
    <row r="165" spans="2:7" s="93" customFormat="1" ht="29.45" customHeight="1" x14ac:dyDescent="0.25">
      <c r="B165" s="1396" t="s">
        <v>2595</v>
      </c>
      <c r="C165" s="1397"/>
      <c r="D165" s="1397"/>
      <c r="E165" s="1397"/>
      <c r="F165" s="1397"/>
      <c r="G165"/>
    </row>
    <row r="166" spans="2:7" s="93" customFormat="1" ht="33.75" customHeight="1" x14ac:dyDescent="0.2">
      <c r="B166" s="422"/>
      <c r="C166" s="423" t="s">
        <v>36</v>
      </c>
      <c r="D166" s="37" t="s">
        <v>17</v>
      </c>
      <c r="E166" s="37" t="s">
        <v>440</v>
      </c>
      <c r="F166" s="37" t="s">
        <v>2421</v>
      </c>
    </row>
    <row r="167" spans="2:7" s="93" customFormat="1" ht="78" customHeight="1" x14ac:dyDescent="0.25">
      <c r="B167" s="1398"/>
      <c r="C167" s="5" t="s">
        <v>127</v>
      </c>
      <c r="D167" s="6" t="s">
        <v>26</v>
      </c>
      <c r="E167" s="17" t="s">
        <v>128</v>
      </c>
      <c r="F167" s="5" t="s">
        <v>2278</v>
      </c>
      <c r="G167"/>
    </row>
    <row r="168" spans="2:7" s="93" customFormat="1" ht="22.15" customHeight="1" x14ac:dyDescent="0.25">
      <c r="B168" s="1399"/>
      <c r="C168" s="729" t="s">
        <v>1095</v>
      </c>
      <c r="D168" s="730"/>
      <c r="E168" s="730"/>
      <c r="F168" s="731"/>
      <c r="G168"/>
    </row>
    <row r="169" spans="2:7" s="93" customFormat="1" ht="139.9" customHeight="1" x14ac:dyDescent="0.25">
      <c r="B169" s="1400"/>
      <c r="C169" s="5" t="s">
        <v>132</v>
      </c>
      <c r="D169" s="6" t="s">
        <v>26</v>
      </c>
      <c r="E169" s="5" t="s">
        <v>133</v>
      </c>
      <c r="F169" s="5" t="s">
        <v>2279</v>
      </c>
      <c r="G169"/>
    </row>
    <row r="170" spans="2:7" s="93" customFormat="1" ht="38.450000000000003" customHeight="1" x14ac:dyDescent="0.25">
      <c r="B170" s="1246"/>
      <c r="C170" s="1391" t="s">
        <v>2422</v>
      </c>
      <c r="D170" s="1391"/>
      <c r="E170" s="1391"/>
      <c r="F170" s="1391"/>
      <c r="G170"/>
    </row>
    <row r="171" spans="2:7" s="93" customFormat="1" ht="53.45" customHeight="1" x14ac:dyDescent="0.2">
      <c r="B171" s="1246"/>
      <c r="C171" s="423" t="s">
        <v>2255</v>
      </c>
      <c r="D171" s="37" t="s">
        <v>17</v>
      </c>
      <c r="E171" s="37" t="s">
        <v>440</v>
      </c>
      <c r="F171" s="4" t="s">
        <v>2416</v>
      </c>
    </row>
    <row r="172" spans="2:7" s="93" customFormat="1" ht="33.75" customHeight="1" x14ac:dyDescent="0.2">
      <c r="B172" s="1246"/>
      <c r="C172" s="423" t="s">
        <v>302</v>
      </c>
      <c r="D172" s="37" t="s">
        <v>26</v>
      </c>
      <c r="E172" s="5" t="s">
        <v>512</v>
      </c>
      <c r="F172" s="5" t="s">
        <v>512</v>
      </c>
      <c r="G172" s="424"/>
    </row>
    <row r="173" spans="2:7" s="93" customFormat="1" ht="68.45" customHeight="1" x14ac:dyDescent="0.2">
      <c r="B173" s="1246"/>
      <c r="C173" s="423" t="s">
        <v>290</v>
      </c>
      <c r="D173" s="37" t="s">
        <v>26</v>
      </c>
      <c r="E173" s="5" t="s">
        <v>291</v>
      </c>
      <c r="F173" s="5" t="s">
        <v>291</v>
      </c>
    </row>
    <row r="174" spans="2:7" s="93" customFormat="1" ht="123.6" customHeight="1" x14ac:dyDescent="0.2">
      <c r="B174" s="1246"/>
      <c r="C174" s="423" t="s">
        <v>305</v>
      </c>
      <c r="D174" s="37" t="s">
        <v>26</v>
      </c>
      <c r="E174" s="5" t="s">
        <v>133</v>
      </c>
      <c r="F174" s="5" t="s">
        <v>133</v>
      </c>
    </row>
    <row r="175" spans="2:7" s="93" customFormat="1" ht="121.15" customHeight="1" x14ac:dyDescent="0.2">
      <c r="B175" s="1246"/>
      <c r="C175" s="423" t="s">
        <v>460</v>
      </c>
      <c r="D175" s="37" t="s">
        <v>26</v>
      </c>
      <c r="E175" s="5" t="s">
        <v>133</v>
      </c>
      <c r="F175" s="5" t="s">
        <v>133</v>
      </c>
    </row>
    <row r="176" spans="2:7" s="93" customFormat="1" ht="96.6" customHeight="1" x14ac:dyDescent="0.2">
      <c r="B176" s="1246"/>
      <c r="C176" s="423" t="s">
        <v>311</v>
      </c>
      <c r="D176" s="37" t="s">
        <v>26</v>
      </c>
      <c r="E176" s="5" t="s">
        <v>312</v>
      </c>
      <c r="F176" s="5" t="s">
        <v>312</v>
      </c>
    </row>
    <row r="177" spans="2:6" s="93" customFormat="1" ht="90" customHeight="1" x14ac:dyDescent="0.2">
      <c r="B177" s="1246"/>
      <c r="C177" s="423" t="s">
        <v>316</v>
      </c>
      <c r="D177" s="37" t="s">
        <v>26</v>
      </c>
      <c r="E177" s="4" t="s">
        <v>317</v>
      </c>
      <c r="F177" s="4" t="s">
        <v>317</v>
      </c>
    </row>
    <row r="178" spans="2:6" s="93" customFormat="1" ht="33.75" customHeight="1" x14ac:dyDescent="0.2">
      <c r="B178" s="1246"/>
      <c r="C178" s="423" t="s">
        <v>321</v>
      </c>
      <c r="D178" s="37" t="s">
        <v>26</v>
      </c>
      <c r="E178" s="4" t="s">
        <v>60</v>
      </c>
      <c r="F178" s="4" t="s">
        <v>60</v>
      </c>
    </row>
    <row r="179" spans="2:6" customFormat="1" ht="15" x14ac:dyDescent="0.25"/>
    <row r="180" spans="2:6" customFormat="1" ht="15" x14ac:dyDescent="0.25"/>
    <row r="181" spans="2:6" customFormat="1" ht="245.45" customHeight="1" x14ac:dyDescent="0.25">
      <c r="C181" s="1392" t="s">
        <v>2299</v>
      </c>
      <c r="D181" s="1393"/>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I5u8qQTTyuEFpG4db1wv7vtJLTQsDKfwz14LY7wFs4e0s1402dqwONXLca3voSUOHjJW0AsApuJIKwg7VGwAaw==" saltValue="KUlKaolMOMzrT9wF1A55iQ==" spinCount="100000" sheet="1" objects="1" scenarios="1" formatColumns="0" formatRows="0"/>
  <mergeCells count="67">
    <mergeCell ref="B8:D8"/>
    <mergeCell ref="B1:F1"/>
    <mergeCell ref="B2:F2"/>
    <mergeCell ref="B4:F4"/>
    <mergeCell ref="B6:D6"/>
    <mergeCell ref="B7:D7"/>
    <mergeCell ref="B17:F17"/>
    <mergeCell ref="B20:F20"/>
    <mergeCell ref="B22:B24"/>
    <mergeCell ref="C23:F23"/>
    <mergeCell ref="B25:B32"/>
    <mergeCell ref="C25:F25"/>
    <mergeCell ref="B9:D9"/>
    <mergeCell ref="B10:D10"/>
    <mergeCell ref="B11:D11"/>
    <mergeCell ref="B12:D12"/>
    <mergeCell ref="B14:E14"/>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133:F133"/>
    <mergeCell ref="B135:B137"/>
    <mergeCell ref="C136:F136"/>
    <mergeCell ref="B138:B148"/>
    <mergeCell ref="C138:F138"/>
    <mergeCell ref="C143:F143"/>
    <mergeCell ref="C145:F145"/>
    <mergeCell ref="C147:F147"/>
    <mergeCell ref="B170:B178"/>
    <mergeCell ref="C170:F170"/>
    <mergeCell ref="C181:D181"/>
    <mergeCell ref="B149:B157"/>
    <mergeCell ref="C149:F149"/>
    <mergeCell ref="C159:D159"/>
    <mergeCell ref="B162:F162"/>
    <mergeCell ref="B165:F165"/>
    <mergeCell ref="B167:B169"/>
    <mergeCell ref="C168:F168"/>
  </mergeCells>
  <hyperlinks>
    <hyperlink ref="B2" location="Inhaltsverzeichnis!A1" display="zurück zum Inhaltsverzeichnis" xr:uid="{24E76F8C-2E4E-42C8-87D2-33DC409CA033}"/>
    <hyperlink ref="B2:F2" location="Inhaltsverzeichnis!A1" display="Inhaltsverzeichnis (Table of contents)" xr:uid="{53DC47DD-1BAC-4B50-93D5-1ACADFBC484C}"/>
  </hyperlinks>
  <pageMargins left="0.7" right="0.7" top="0.78740157499999996" bottom="0.78740157499999996"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9E453-FAC2-413E-9266-8816FC198757}">
  <dimension ref="A1:AO425"/>
  <sheetViews>
    <sheetView showGridLines="0" zoomScaleNormal="100" workbookViewId="0">
      <pane ySplit="2" topLeftCell="A3" activePane="bottomLeft" state="frozen"/>
      <selection pane="bottomLeft" activeCell="B2" sqref="B2:I2"/>
    </sheetView>
  </sheetViews>
  <sheetFormatPr baseColWidth="10" defaultColWidth="11.5703125" defaultRowHeight="12" x14ac:dyDescent="0.2"/>
  <cols>
    <col min="1" max="1" width="12.5703125" style="47" customWidth="1"/>
    <col min="2" max="2" width="8.42578125" style="47" customWidth="1"/>
    <col min="3" max="3" width="10.28515625" style="47" customWidth="1"/>
    <col min="4" max="4" width="7.85546875" style="47" customWidth="1"/>
    <col min="5" max="6" width="5.5703125" style="47" customWidth="1"/>
    <col min="7" max="10" width="5.7109375" style="47" customWidth="1"/>
    <col min="11" max="11" width="8.7109375" style="47" customWidth="1"/>
    <col min="12" max="12" width="1.5703125" style="47" customWidth="1"/>
    <col min="13" max="13" width="6.85546875" style="47" customWidth="1"/>
    <col min="14" max="18" width="5.7109375" style="47" customWidth="1"/>
    <col min="19" max="19" width="1.5703125" style="47" customWidth="1"/>
    <col min="20" max="30" width="5.7109375" style="47" customWidth="1"/>
    <col min="31" max="16384" width="11.5703125" style="47"/>
  </cols>
  <sheetData>
    <row r="1" spans="1:41" s="93" customFormat="1" ht="33" customHeight="1" x14ac:dyDescent="0.25">
      <c r="B1" s="835" t="s">
        <v>2423</v>
      </c>
      <c r="C1" s="835"/>
      <c r="D1" s="835"/>
      <c r="E1" s="835"/>
      <c r="F1" s="835"/>
      <c r="G1" s="835"/>
      <c r="H1" s="835"/>
      <c r="J1" s="96"/>
      <c r="K1" s="96"/>
      <c r="L1" s="97"/>
      <c r="M1"/>
    </row>
    <row r="2" spans="1:41" s="94" customFormat="1" ht="23.45" customHeight="1" x14ac:dyDescent="0.2">
      <c r="A2" s="98"/>
      <c r="B2" s="863" t="s">
        <v>478</v>
      </c>
      <c r="C2" s="863"/>
      <c r="D2" s="863"/>
      <c r="E2" s="863"/>
      <c r="F2" s="863"/>
      <c r="G2" s="863"/>
      <c r="H2" s="863"/>
      <c r="I2" s="863"/>
      <c r="J2" s="99"/>
      <c r="K2" s="99"/>
      <c r="L2" s="100"/>
      <c r="M2" s="100"/>
      <c r="N2" s="100"/>
      <c r="O2" s="101"/>
      <c r="P2" s="101"/>
      <c r="Q2" s="101"/>
    </row>
    <row r="3" spans="1:41" customFormat="1" ht="9.6" customHeight="1" x14ac:dyDescent="0.25">
      <c r="A3" s="472"/>
      <c r="B3" s="472"/>
    </row>
    <row r="4" spans="1:41" customFormat="1" ht="70.900000000000006" customHeight="1" x14ac:dyDescent="0.25">
      <c r="A4" s="1421" t="s">
        <v>2424</v>
      </c>
      <c r="B4" s="1421"/>
      <c r="C4" s="1422"/>
      <c r="D4" s="1422"/>
      <c r="E4" s="1422"/>
      <c r="F4" s="1422"/>
      <c r="G4" s="1422"/>
      <c r="H4" s="1422"/>
      <c r="I4" s="1422"/>
      <c r="J4" s="1422"/>
      <c r="K4" s="1422"/>
      <c r="L4" s="1422"/>
      <c r="M4" s="1422"/>
      <c r="N4" s="1422"/>
      <c r="O4" s="1422"/>
      <c r="P4" s="1422"/>
      <c r="Q4" s="1422"/>
      <c r="R4" s="1422"/>
      <c r="S4" s="1422"/>
      <c r="T4" s="1422"/>
      <c r="U4" s="1422"/>
      <c r="V4" s="1422"/>
      <c r="W4" s="1422"/>
      <c r="X4" s="1422"/>
      <c r="Y4" s="1422"/>
      <c r="Z4" s="1422"/>
      <c r="AA4" s="1422"/>
      <c r="AB4" s="1422"/>
      <c r="AC4" s="1422"/>
      <c r="AD4" s="1422"/>
    </row>
    <row r="5" spans="1:41" customFormat="1" ht="15.75" thickBot="1" x14ac:dyDescent="0.3"/>
    <row r="6" spans="1:41" s="143" customFormat="1" ht="12" customHeight="1" x14ac:dyDescent="0.2">
      <c r="A6" s="428" t="s">
        <v>4</v>
      </c>
      <c r="B6" s="528" t="s">
        <v>50</v>
      </c>
      <c r="C6" s="429" t="s">
        <v>56</v>
      </c>
      <c r="D6" s="429" t="s">
        <v>72</v>
      </c>
      <c r="E6" s="429" t="s">
        <v>136</v>
      </c>
      <c r="F6" s="429" t="s">
        <v>146</v>
      </c>
      <c r="G6" s="429" t="s">
        <v>171</v>
      </c>
      <c r="H6" s="429" t="s">
        <v>190</v>
      </c>
      <c r="I6" s="429" t="s">
        <v>217</v>
      </c>
      <c r="J6" s="429" t="s">
        <v>254</v>
      </c>
      <c r="K6" s="430" t="s">
        <v>268</v>
      </c>
      <c r="L6" s="93"/>
      <c r="M6" s="428" t="s">
        <v>284</v>
      </c>
      <c r="N6" s="429" t="s">
        <v>2302</v>
      </c>
      <c r="O6" s="429" t="s">
        <v>2303</v>
      </c>
      <c r="P6" s="429" t="s">
        <v>2304</v>
      </c>
      <c r="Q6" s="429" t="s">
        <v>2305</v>
      </c>
      <c r="R6" s="430" t="s">
        <v>2681</v>
      </c>
      <c r="S6" s="1546"/>
      <c r="T6" s="428" t="s">
        <v>2306</v>
      </c>
      <c r="U6" s="429" t="s">
        <v>2307</v>
      </c>
      <c r="V6" s="429" t="s">
        <v>2308</v>
      </c>
      <c r="W6" s="429" t="s">
        <v>2309</v>
      </c>
      <c r="X6" s="429" t="s">
        <v>1186</v>
      </c>
      <c r="Y6" s="429" t="s">
        <v>2310</v>
      </c>
      <c r="Z6" s="429" t="s">
        <v>2311</v>
      </c>
      <c r="AA6" s="429" t="s">
        <v>2312</v>
      </c>
      <c r="AB6" s="429" t="s">
        <v>2313</v>
      </c>
      <c r="AC6" s="429" t="s">
        <v>2314</v>
      </c>
      <c r="AD6" s="430" t="s">
        <v>2682</v>
      </c>
    </row>
    <row r="7" spans="1:41" s="143" customFormat="1" ht="23.25" customHeight="1" x14ac:dyDescent="0.2">
      <c r="A7" s="1411" t="s">
        <v>2683</v>
      </c>
      <c r="B7" s="1409" t="s">
        <v>2684</v>
      </c>
      <c r="C7" s="1409" t="s">
        <v>2315</v>
      </c>
      <c r="D7" s="1407" t="s">
        <v>2316</v>
      </c>
      <c r="E7" s="432"/>
      <c r="F7" s="973" t="s">
        <v>527</v>
      </c>
      <c r="G7" s="973"/>
      <c r="H7" s="973"/>
      <c r="I7" s="973"/>
      <c r="J7" s="973"/>
      <c r="K7" s="433" t="s">
        <v>2317</v>
      </c>
      <c r="L7" s="93"/>
      <c r="M7" s="1411" t="s">
        <v>2318</v>
      </c>
      <c r="N7" s="1407" t="s">
        <v>2319</v>
      </c>
      <c r="O7" s="1407" t="s">
        <v>2320</v>
      </c>
      <c r="P7" s="1407" t="s">
        <v>2321</v>
      </c>
      <c r="Q7" s="1407" t="s">
        <v>2322</v>
      </c>
      <c r="R7" s="1545" t="s">
        <v>2323</v>
      </c>
      <c r="S7" s="1546"/>
      <c r="T7" s="1411" t="s">
        <v>2324</v>
      </c>
      <c r="U7" s="1407" t="s">
        <v>2325</v>
      </c>
      <c r="V7" s="1407" t="s">
        <v>2326</v>
      </c>
      <c r="W7" s="1407" t="s">
        <v>2327</v>
      </c>
      <c r="X7" s="1407" t="s">
        <v>2328</v>
      </c>
      <c r="Y7" s="1407" t="s">
        <v>2329</v>
      </c>
      <c r="Z7" s="1407" t="s">
        <v>2330</v>
      </c>
      <c r="AA7" s="1407" t="s">
        <v>2331</v>
      </c>
      <c r="AB7" s="1407" t="s">
        <v>321</v>
      </c>
      <c r="AC7" s="1407" t="s">
        <v>2332</v>
      </c>
      <c r="AD7" s="1545" t="s">
        <v>2333</v>
      </c>
    </row>
    <row r="8" spans="1:41" s="143" customFormat="1" ht="145.15" customHeight="1" x14ac:dyDescent="0.2">
      <c r="A8" s="1411"/>
      <c r="B8" s="1409"/>
      <c r="C8" s="1409"/>
      <c r="D8" s="1407"/>
      <c r="E8" s="1407" t="s">
        <v>2334</v>
      </c>
      <c r="F8" s="1547" t="s">
        <v>2335</v>
      </c>
      <c r="G8" s="1547" t="s">
        <v>2336</v>
      </c>
      <c r="H8" s="1547" t="s">
        <v>2337</v>
      </c>
      <c r="I8" s="1547" t="s">
        <v>2338</v>
      </c>
      <c r="J8" s="1547" t="s">
        <v>2339</v>
      </c>
      <c r="K8" s="1545" t="s">
        <v>2340</v>
      </c>
      <c r="L8" s="93"/>
      <c r="M8" s="1411"/>
      <c r="N8" s="1407"/>
      <c r="O8" s="1407"/>
      <c r="P8" s="1407"/>
      <c r="Q8" s="1407"/>
      <c r="R8" s="1545"/>
      <c r="S8" s="1546"/>
      <c r="T8" s="1411"/>
      <c r="U8" s="1407"/>
      <c r="V8" s="1407"/>
      <c r="W8" s="1407"/>
      <c r="X8" s="1407"/>
      <c r="Y8" s="1407"/>
      <c r="Z8" s="1407"/>
      <c r="AA8" s="1407"/>
      <c r="AB8" s="1407"/>
      <c r="AC8" s="1407"/>
      <c r="AD8" s="1545"/>
      <c r="AE8" s="94"/>
      <c r="AF8" s="94"/>
      <c r="AG8" s="94"/>
      <c r="AH8" s="94"/>
      <c r="AI8" s="94"/>
    </row>
    <row r="9" spans="1:41" s="143" customFormat="1" ht="25.15" customHeight="1" thickBot="1" x14ac:dyDescent="0.3">
      <c r="A9" s="1412"/>
      <c r="B9" s="1410"/>
      <c r="C9" s="1410"/>
      <c r="D9" s="1408"/>
      <c r="E9" s="1408"/>
      <c r="F9" s="1548"/>
      <c r="G9" s="1548"/>
      <c r="H9" s="1548"/>
      <c r="I9" s="1548"/>
      <c r="J9" s="1548"/>
      <c r="K9" s="1549"/>
      <c r="L9"/>
      <c r="M9" s="1411"/>
      <c r="N9" s="1407"/>
      <c r="O9" s="1407"/>
      <c r="P9" s="1407"/>
      <c r="Q9" s="1407"/>
      <c r="R9" s="1545"/>
      <c r="S9" s="1546"/>
      <c r="T9" s="1411"/>
      <c r="U9" s="1407"/>
      <c r="V9" s="1407"/>
      <c r="W9" s="1407"/>
      <c r="X9" s="1407"/>
      <c r="Y9" s="973" t="s">
        <v>2341</v>
      </c>
      <c r="Z9" s="973"/>
      <c r="AA9" s="973"/>
      <c r="AB9" s="973"/>
      <c r="AC9" s="1407"/>
      <c r="AD9" s="1545"/>
      <c r="AE9" s="94"/>
      <c r="AF9" s="94"/>
      <c r="AG9" s="94"/>
      <c r="AH9" s="94"/>
      <c r="AI9" s="94"/>
    </row>
    <row r="10" spans="1:41" s="143" customFormat="1" ht="40.15" customHeight="1" x14ac:dyDescent="0.25">
      <c r="A10" s="473" t="s">
        <v>2425</v>
      </c>
      <c r="B10" s="534" t="s">
        <v>10</v>
      </c>
      <c r="C10" s="429" t="s">
        <v>2426</v>
      </c>
      <c r="D10" s="474">
        <v>3957</v>
      </c>
      <c r="E10" s="412">
        <v>3377</v>
      </c>
      <c r="F10" s="412">
        <v>593</v>
      </c>
      <c r="G10" s="412">
        <v>272</v>
      </c>
      <c r="H10" s="412">
        <v>714</v>
      </c>
      <c r="I10" s="412">
        <v>1290</v>
      </c>
      <c r="J10" s="412">
        <v>0</v>
      </c>
      <c r="K10" s="475">
        <v>580</v>
      </c>
      <c r="L10" s="476"/>
      <c r="M10" s="415">
        <v>3957</v>
      </c>
      <c r="N10" s="412">
        <v>447</v>
      </c>
      <c r="O10" s="412">
        <v>2594</v>
      </c>
      <c r="P10" s="412">
        <v>0</v>
      </c>
      <c r="Q10" s="412">
        <v>408</v>
      </c>
      <c r="R10" s="477">
        <v>0.76851149861005807</v>
      </c>
      <c r="S10" s="476"/>
      <c r="T10" s="415">
        <v>3041</v>
      </c>
      <c r="U10" s="478">
        <v>1965</v>
      </c>
      <c r="V10" s="478">
        <v>1076</v>
      </c>
      <c r="W10" s="478">
        <v>315</v>
      </c>
      <c r="X10" s="409">
        <v>353</v>
      </c>
      <c r="Y10" s="409">
        <v>132</v>
      </c>
      <c r="Z10" s="409">
        <v>97</v>
      </c>
      <c r="AA10" s="409">
        <v>95</v>
      </c>
      <c r="AB10" s="409">
        <v>54</v>
      </c>
      <c r="AC10" s="409">
        <v>65</v>
      </c>
      <c r="AD10" s="438">
        <v>20</v>
      </c>
      <c r="AE10" s="479"/>
      <c r="AG10"/>
      <c r="AH10"/>
      <c r="AI10"/>
      <c r="AJ10"/>
      <c r="AK10"/>
      <c r="AL10"/>
      <c r="AM10"/>
      <c r="AN10"/>
      <c r="AO10"/>
    </row>
    <row r="11" spans="1:41" s="143" customFormat="1" ht="40.15" customHeight="1" x14ac:dyDescent="0.25">
      <c r="A11" s="480" t="s">
        <v>2427</v>
      </c>
      <c r="B11" s="535" t="s">
        <v>10</v>
      </c>
      <c r="C11" s="418" t="s">
        <v>2426</v>
      </c>
      <c r="D11" s="481">
        <v>2205</v>
      </c>
      <c r="E11" s="288">
        <v>1875</v>
      </c>
      <c r="F11" s="288">
        <v>399</v>
      </c>
      <c r="G11" s="288">
        <v>181</v>
      </c>
      <c r="H11" s="288">
        <v>463</v>
      </c>
      <c r="I11" s="288">
        <v>832</v>
      </c>
      <c r="J11" s="288">
        <v>0</v>
      </c>
      <c r="K11" s="482">
        <v>330</v>
      </c>
      <c r="L11" s="476"/>
      <c r="M11" s="483">
        <v>2205</v>
      </c>
      <c r="N11" s="288">
        <v>594</v>
      </c>
      <c r="O11" s="288">
        <v>996</v>
      </c>
      <c r="P11" s="288">
        <v>0</v>
      </c>
      <c r="Q11" s="414">
        <v>615</v>
      </c>
      <c r="R11" s="484">
        <v>0.72108843537414968</v>
      </c>
      <c r="S11" s="476"/>
      <c r="T11" s="416">
        <v>1590</v>
      </c>
      <c r="U11" s="417">
        <v>1032</v>
      </c>
      <c r="V11" s="417">
        <v>558</v>
      </c>
      <c r="W11" s="417">
        <v>153</v>
      </c>
      <c r="X11" s="410">
        <v>302</v>
      </c>
      <c r="Y11" s="410">
        <v>53</v>
      </c>
      <c r="Z11" s="410">
        <v>43</v>
      </c>
      <c r="AA11" s="410">
        <v>54</v>
      </c>
      <c r="AB11" s="410">
        <v>41</v>
      </c>
      <c r="AC11" s="410">
        <v>43</v>
      </c>
      <c r="AD11" s="433">
        <v>5</v>
      </c>
      <c r="AE11" s="479"/>
      <c r="AG11"/>
      <c r="AH11"/>
      <c r="AI11"/>
      <c r="AJ11"/>
      <c r="AK11"/>
      <c r="AL11"/>
      <c r="AM11"/>
      <c r="AN11"/>
      <c r="AO11"/>
    </row>
    <row r="12" spans="1:41" s="485" customFormat="1" ht="40.15" customHeight="1" x14ac:dyDescent="0.25">
      <c r="A12" s="480" t="s">
        <v>2428</v>
      </c>
      <c r="B12" s="535" t="s">
        <v>10</v>
      </c>
      <c r="C12" s="286" t="s">
        <v>2426</v>
      </c>
      <c r="D12" s="481">
        <v>1121</v>
      </c>
      <c r="E12" s="288">
        <v>919</v>
      </c>
      <c r="F12" s="288">
        <v>199</v>
      </c>
      <c r="G12" s="288">
        <v>86</v>
      </c>
      <c r="H12" s="288">
        <v>237</v>
      </c>
      <c r="I12" s="288">
        <v>397</v>
      </c>
      <c r="J12" s="288">
        <v>0</v>
      </c>
      <c r="K12" s="482">
        <v>202</v>
      </c>
      <c r="L12" s="476"/>
      <c r="M12" s="483">
        <v>1121</v>
      </c>
      <c r="N12" s="288">
        <v>98</v>
      </c>
      <c r="O12" s="288">
        <v>603</v>
      </c>
      <c r="P12" s="288">
        <v>0</v>
      </c>
      <c r="Q12" s="414">
        <v>420</v>
      </c>
      <c r="R12" s="484">
        <v>0.62533452274754686</v>
      </c>
      <c r="S12" s="476"/>
      <c r="T12" s="416">
        <v>701</v>
      </c>
      <c r="U12" s="417">
        <v>511</v>
      </c>
      <c r="V12" s="417">
        <v>190</v>
      </c>
      <c r="W12" s="417">
        <v>65</v>
      </c>
      <c r="X12" s="410">
        <v>232</v>
      </c>
      <c r="Y12" s="410">
        <v>41</v>
      </c>
      <c r="Z12" s="410">
        <v>16</v>
      </c>
      <c r="AA12" s="410">
        <v>42</v>
      </c>
      <c r="AB12" s="410">
        <v>43</v>
      </c>
      <c r="AC12" s="410">
        <v>32</v>
      </c>
      <c r="AD12" s="433">
        <v>12</v>
      </c>
      <c r="AE12" s="479"/>
      <c r="AF12" s="143"/>
      <c r="AG12"/>
      <c r="AH12"/>
      <c r="AI12"/>
      <c r="AJ12"/>
      <c r="AK12"/>
      <c r="AL12"/>
      <c r="AM12"/>
      <c r="AN12"/>
      <c r="AO12"/>
    </row>
    <row r="13" spans="1:41" s="485" customFormat="1" ht="40.15" customHeight="1" thickBot="1" x14ac:dyDescent="0.3">
      <c r="A13" s="486" t="s">
        <v>2429</v>
      </c>
      <c r="B13" s="536" t="s">
        <v>10</v>
      </c>
      <c r="C13" s="487" t="s">
        <v>2430</v>
      </c>
      <c r="D13" s="488">
        <v>0</v>
      </c>
      <c r="E13" s="413">
        <v>0</v>
      </c>
      <c r="F13" s="413">
        <v>0</v>
      </c>
      <c r="G13" s="413">
        <v>0</v>
      </c>
      <c r="H13" s="413">
        <v>0</v>
      </c>
      <c r="I13" s="413">
        <v>0</v>
      </c>
      <c r="J13" s="413">
        <v>0</v>
      </c>
      <c r="K13" s="489">
        <v>0</v>
      </c>
      <c r="L13" s="476"/>
      <c r="M13" s="490">
        <v>0</v>
      </c>
      <c r="N13" s="413">
        <v>0</v>
      </c>
      <c r="O13" s="413">
        <v>0</v>
      </c>
      <c r="P13" s="413">
        <v>0</v>
      </c>
      <c r="Q13" s="413">
        <v>0</v>
      </c>
      <c r="R13" s="489">
        <v>0</v>
      </c>
      <c r="S13" s="476"/>
      <c r="T13" s="490">
        <v>0</v>
      </c>
      <c r="U13" s="413">
        <v>0</v>
      </c>
      <c r="V13" s="413">
        <v>0</v>
      </c>
      <c r="W13" s="413">
        <v>0</v>
      </c>
      <c r="X13" s="413">
        <v>0</v>
      </c>
      <c r="Y13" s="413">
        <v>0</v>
      </c>
      <c r="Z13" s="413">
        <v>0</v>
      </c>
      <c r="AA13" s="413">
        <v>0</v>
      </c>
      <c r="AB13" s="413">
        <v>0</v>
      </c>
      <c r="AC13" s="413">
        <v>0</v>
      </c>
      <c r="AD13" s="489">
        <v>0</v>
      </c>
      <c r="AE13" s="479"/>
      <c r="AF13" s="143"/>
      <c r="AG13"/>
      <c r="AH13"/>
      <c r="AI13"/>
      <c r="AJ13"/>
      <c r="AK13"/>
      <c r="AL13"/>
      <c r="AM13"/>
      <c r="AN13"/>
      <c r="AO13"/>
    </row>
    <row r="14" spans="1:41" customFormat="1" ht="15" x14ac:dyDescent="0.25"/>
    <row r="15" spans="1:41" customFormat="1" ht="37.9" customHeight="1" x14ac:dyDescent="0.25">
      <c r="A15" s="1513" t="s">
        <v>2342</v>
      </c>
      <c r="B15" s="1513"/>
      <c r="C15" s="1514"/>
      <c r="D15" s="1514"/>
      <c r="E15" s="1514"/>
      <c r="F15" s="1514"/>
      <c r="G15" s="1514"/>
      <c r="H15" s="1514"/>
      <c r="I15" s="1514"/>
      <c r="J15" s="1514"/>
      <c r="K15" s="1514"/>
      <c r="L15" s="1514"/>
      <c r="M15" s="1514"/>
      <c r="N15" s="1514"/>
      <c r="O15" s="1514"/>
      <c r="P15" s="1514"/>
      <c r="Q15" s="1514"/>
      <c r="R15" s="1514"/>
      <c r="S15" s="1514"/>
      <c r="T15" s="1514"/>
      <c r="U15" s="1514"/>
      <c r="V15" s="1514"/>
      <c r="W15" s="1514"/>
      <c r="X15" s="1514"/>
      <c r="Y15" s="1514"/>
      <c r="Z15" s="1514"/>
      <c r="AA15" s="1514"/>
      <c r="AB15" s="1514"/>
      <c r="AC15" s="1514"/>
      <c r="AD15" s="1514"/>
    </row>
    <row r="16" spans="1:41" customFormat="1" ht="54.6" customHeight="1" x14ac:dyDescent="0.25">
      <c r="A16" s="1513" t="s">
        <v>2431</v>
      </c>
      <c r="B16" s="1513"/>
      <c r="C16" s="1514"/>
      <c r="D16" s="1514"/>
      <c r="E16" s="1514"/>
      <c r="F16" s="1514"/>
      <c r="G16" s="1514"/>
      <c r="H16" s="1514"/>
      <c r="I16" s="1514"/>
      <c r="J16" s="1514"/>
      <c r="K16" s="1514"/>
      <c r="L16" s="1514"/>
      <c r="M16" s="1514"/>
      <c r="N16" s="1514"/>
      <c r="O16" s="1514"/>
      <c r="P16" s="1514"/>
      <c r="Q16" s="1514"/>
      <c r="R16" s="1514"/>
      <c r="S16" s="1514"/>
      <c r="T16" s="1514"/>
      <c r="U16" s="1514"/>
      <c r="V16" s="1514"/>
      <c r="W16" s="1514"/>
      <c r="X16" s="1514"/>
      <c r="Y16" s="1514"/>
      <c r="Z16" s="1514"/>
      <c r="AA16" s="1514"/>
      <c r="AB16" s="1514"/>
      <c r="AC16" s="1514"/>
      <c r="AD16" s="1514"/>
    </row>
    <row r="17" spans="3:30" customFormat="1" ht="15" x14ac:dyDescent="0.25"/>
    <row r="18" spans="3:30" customFormat="1" ht="15" x14ac:dyDescent="0.25"/>
    <row r="19" spans="3:30" customFormat="1" ht="15.75" thickBot="1" x14ac:dyDescent="0.3"/>
    <row r="20" spans="3:30" customFormat="1" ht="78.599999999999994" customHeight="1" thickBot="1" x14ac:dyDescent="0.3">
      <c r="C20" s="1480" t="s">
        <v>2343</v>
      </c>
      <c r="D20" s="1481"/>
      <c r="E20" s="1515" t="s">
        <v>2432</v>
      </c>
      <c r="F20" s="1479"/>
      <c r="G20" s="1479"/>
      <c r="H20" s="1479"/>
      <c r="I20" s="1479"/>
      <c r="J20" s="1479"/>
      <c r="K20" s="1479"/>
      <c r="L20" s="1479"/>
      <c r="M20" s="1479"/>
      <c r="N20" s="1479"/>
      <c r="O20" s="1479"/>
      <c r="P20" s="1479"/>
      <c r="Q20" s="1479"/>
      <c r="R20" s="1479"/>
      <c r="S20" s="1479"/>
      <c r="T20" s="1479"/>
      <c r="U20" s="1479"/>
      <c r="V20" s="1479"/>
      <c r="W20" s="1479"/>
      <c r="X20" s="1479"/>
      <c r="Y20" s="1479"/>
      <c r="Z20" s="1479"/>
      <c r="AA20" s="1479"/>
      <c r="AB20" s="1479"/>
      <c r="AC20" s="1479"/>
      <c r="AD20" s="1191"/>
    </row>
    <row r="21" spans="3:30" customFormat="1" ht="61.9" customHeight="1" thickBot="1" x14ac:dyDescent="0.3">
      <c r="C21" s="1541" t="s">
        <v>2433</v>
      </c>
      <c r="D21" s="1477"/>
      <c r="E21" s="1542" t="s">
        <v>2434</v>
      </c>
      <c r="F21" s="1543"/>
      <c r="G21" s="1543"/>
      <c r="H21" s="1543"/>
      <c r="I21" s="1543"/>
      <c r="J21" s="1543"/>
      <c r="K21" s="1543"/>
      <c r="L21" s="1543"/>
      <c r="M21" s="1543"/>
      <c r="N21" s="1543"/>
      <c r="O21" s="1543"/>
      <c r="P21" s="1543"/>
      <c r="Q21" s="1543"/>
      <c r="R21" s="1543"/>
      <c r="S21" s="1543"/>
      <c r="T21" s="1543"/>
      <c r="U21" s="1543"/>
      <c r="V21" s="1543"/>
      <c r="W21" s="1543"/>
      <c r="X21" s="1543"/>
      <c r="Y21" s="1543"/>
      <c r="Z21" s="1543"/>
      <c r="AA21" s="1543"/>
      <c r="AB21" s="1543"/>
      <c r="AC21" s="1543"/>
      <c r="AD21" s="1544"/>
    </row>
    <row r="22" spans="3:30" customFormat="1" ht="61.9" customHeight="1" thickBot="1" x14ac:dyDescent="0.3">
      <c r="C22" s="1541" t="s">
        <v>2435</v>
      </c>
      <c r="D22" s="1477"/>
      <c r="E22" s="1542" t="s">
        <v>2436</v>
      </c>
      <c r="F22" s="1543"/>
      <c r="G22" s="1543"/>
      <c r="H22" s="1543"/>
      <c r="I22" s="1543"/>
      <c r="J22" s="1543"/>
      <c r="K22" s="1543"/>
      <c r="L22" s="1543"/>
      <c r="M22" s="1543"/>
      <c r="N22" s="1543"/>
      <c r="O22" s="1543"/>
      <c r="P22" s="1543"/>
      <c r="Q22" s="1543"/>
      <c r="R22" s="1543"/>
      <c r="S22" s="1543"/>
      <c r="T22" s="1543"/>
      <c r="U22" s="1543"/>
      <c r="V22" s="1543"/>
      <c r="W22" s="1543"/>
      <c r="X22" s="1543"/>
      <c r="Y22" s="1543"/>
      <c r="Z22" s="1543"/>
      <c r="AA22" s="1543"/>
      <c r="AB22" s="1543"/>
      <c r="AC22" s="1543"/>
      <c r="AD22" s="1544"/>
    </row>
    <row r="23" spans="3:30" customFormat="1" ht="61.9" customHeight="1" thickBot="1" x14ac:dyDescent="0.3">
      <c r="C23" s="1541" t="s">
        <v>2437</v>
      </c>
      <c r="D23" s="1477"/>
      <c r="E23" s="1542" t="s">
        <v>2438</v>
      </c>
      <c r="F23" s="1543"/>
      <c r="G23" s="1543"/>
      <c r="H23" s="1543"/>
      <c r="I23" s="1543"/>
      <c r="J23" s="1543"/>
      <c r="K23" s="1543"/>
      <c r="L23" s="1543"/>
      <c r="M23" s="1543"/>
      <c r="N23" s="1543"/>
      <c r="O23" s="1543"/>
      <c r="P23" s="1543"/>
      <c r="Q23" s="1543"/>
      <c r="R23" s="1543"/>
      <c r="S23" s="1543"/>
      <c r="T23" s="1543"/>
      <c r="U23" s="1543"/>
      <c r="V23" s="1543"/>
      <c r="W23" s="1543"/>
      <c r="X23" s="1543"/>
      <c r="Y23" s="1543"/>
      <c r="Z23" s="1543"/>
      <c r="AA23" s="1543"/>
      <c r="AB23" s="1543"/>
      <c r="AC23" s="1543"/>
      <c r="AD23" s="1544"/>
    </row>
    <row r="24" spans="3:30" customFormat="1" ht="61.9" customHeight="1" thickBot="1" x14ac:dyDescent="0.3">
      <c r="C24" s="1541" t="s">
        <v>2439</v>
      </c>
      <c r="D24" s="1477"/>
      <c r="E24" s="1542" t="s">
        <v>2440</v>
      </c>
      <c r="F24" s="1543"/>
      <c r="G24" s="1543"/>
      <c r="H24" s="1543"/>
      <c r="I24" s="1543"/>
      <c r="J24" s="1543"/>
      <c r="K24" s="1543"/>
      <c r="L24" s="1543"/>
      <c r="M24" s="1543"/>
      <c r="N24" s="1543"/>
      <c r="O24" s="1543"/>
      <c r="P24" s="1543"/>
      <c r="Q24" s="1543"/>
      <c r="R24" s="1543"/>
      <c r="S24" s="1543"/>
      <c r="T24" s="1543"/>
      <c r="U24" s="1543"/>
      <c r="V24" s="1543"/>
      <c r="W24" s="1543"/>
      <c r="X24" s="1543"/>
      <c r="Y24" s="1543"/>
      <c r="Z24" s="1543"/>
      <c r="AA24" s="1543"/>
      <c r="AB24" s="1543"/>
      <c r="AC24" s="1543"/>
      <c r="AD24" s="1544"/>
    </row>
    <row r="25" spans="3:30" customFormat="1" ht="61.9" customHeight="1" thickBot="1" x14ac:dyDescent="0.3"/>
    <row r="26" spans="3:30" customFormat="1" ht="193.9" customHeight="1" thickBot="1" x14ac:dyDescent="0.3">
      <c r="C26" s="1480" t="s">
        <v>2343</v>
      </c>
      <c r="D26" s="1481"/>
      <c r="E26" s="1538" t="s">
        <v>2441</v>
      </c>
      <c r="F26" s="1539"/>
      <c r="G26" s="1539"/>
      <c r="H26" s="1539"/>
      <c r="I26" s="1539"/>
      <c r="J26" s="1539"/>
      <c r="K26" s="1539"/>
      <c r="L26" s="1539"/>
      <c r="M26" s="1539"/>
      <c r="N26" s="1539"/>
      <c r="O26" s="1539"/>
      <c r="P26" s="1539"/>
      <c r="Q26" s="1539"/>
      <c r="R26" s="1539"/>
      <c r="S26" s="1539"/>
      <c r="T26" s="1539"/>
      <c r="U26" s="1539"/>
      <c r="V26" s="1539"/>
      <c r="W26" s="1539"/>
      <c r="X26" s="1539"/>
      <c r="Y26" s="1539"/>
      <c r="Z26" s="1539"/>
      <c r="AA26" s="1539"/>
      <c r="AB26" s="1539"/>
      <c r="AC26" s="1539"/>
      <c r="AD26" s="1540"/>
    </row>
    <row r="27" spans="3:30" customFormat="1" ht="19.149999999999999" customHeight="1" x14ac:dyDescent="0.25">
      <c r="C27" s="491"/>
      <c r="D27" s="491"/>
      <c r="E27" s="491"/>
      <c r="F27" s="492"/>
      <c r="G27" s="492"/>
      <c r="H27" s="492"/>
      <c r="I27" s="492"/>
      <c r="J27" s="492"/>
      <c r="K27" s="492"/>
      <c r="L27" s="492"/>
      <c r="M27" s="492"/>
      <c r="N27" s="492"/>
      <c r="O27" s="492"/>
      <c r="P27" s="492"/>
      <c r="Q27" s="492"/>
      <c r="R27" s="492"/>
      <c r="S27" s="492"/>
      <c r="T27" s="492"/>
      <c r="U27" s="492"/>
      <c r="V27" s="492"/>
      <c r="W27" s="492"/>
      <c r="X27" s="492"/>
      <c r="Y27" s="492"/>
      <c r="Z27" s="492"/>
      <c r="AA27" s="492"/>
      <c r="AB27" s="492"/>
      <c r="AC27" s="492"/>
      <c r="AD27" s="492"/>
    </row>
    <row r="28" spans="3:30" customFormat="1" ht="15.75" thickBot="1" x14ac:dyDescent="0.3"/>
    <row r="29" spans="3:30" customFormat="1" ht="36" customHeight="1" thickBot="1" x14ac:dyDescent="0.3">
      <c r="C29" s="1480" t="s">
        <v>2345</v>
      </c>
      <c r="D29" s="1481"/>
      <c r="E29" s="371"/>
      <c r="F29" s="1481" t="s">
        <v>1273</v>
      </c>
      <c r="G29" s="1481"/>
      <c r="H29" s="1481"/>
      <c r="I29" s="1481"/>
      <c r="J29" s="1481" t="s">
        <v>1274</v>
      </c>
      <c r="K29" s="1481"/>
      <c r="L29" s="1481"/>
      <c r="M29" s="1481"/>
      <c r="N29" s="1481" t="s">
        <v>1275</v>
      </c>
      <c r="O29" s="1481"/>
      <c r="P29" s="1481"/>
      <c r="Q29" s="1481"/>
      <c r="R29" s="1481"/>
      <c r="S29" s="1481"/>
      <c r="T29" s="1481"/>
      <c r="U29" s="1481"/>
      <c r="V29" s="1481" t="s">
        <v>1276</v>
      </c>
      <c r="W29" s="1481"/>
      <c r="X29" s="1481"/>
      <c r="Y29" s="1481"/>
      <c r="Z29" s="1481"/>
      <c r="AA29" s="1481"/>
      <c r="AB29" s="1481"/>
      <c r="AC29" s="1481"/>
      <c r="AD29" s="1516"/>
    </row>
    <row r="30" spans="3:30" customFormat="1" ht="49.15" customHeight="1" thickBot="1" x14ac:dyDescent="0.3">
      <c r="C30" s="1537" t="s">
        <v>2718</v>
      </c>
      <c r="D30" s="1477"/>
      <c r="E30" s="1515" t="s">
        <v>2442</v>
      </c>
      <c r="F30" s="1479"/>
      <c r="G30" s="1479"/>
      <c r="H30" s="1479"/>
      <c r="I30" s="1479"/>
      <c r="J30" s="1479"/>
      <c r="K30" s="1479"/>
      <c r="L30" s="1479"/>
      <c r="M30" s="1479"/>
      <c r="N30" s="1479"/>
      <c r="O30" s="1479"/>
      <c r="P30" s="1479"/>
      <c r="Q30" s="1479"/>
      <c r="R30" s="1479"/>
      <c r="S30" s="1479"/>
      <c r="T30" s="1479"/>
      <c r="U30" s="1479"/>
      <c r="V30" s="1479"/>
      <c r="W30" s="1479"/>
      <c r="X30" s="1479"/>
      <c r="Y30" s="1479"/>
      <c r="Z30" s="1479"/>
      <c r="AA30" s="1479"/>
      <c r="AB30" s="1479"/>
      <c r="AC30" s="1479"/>
      <c r="AD30" s="1191"/>
    </row>
    <row r="31" spans="3:30" customFormat="1" ht="15" x14ac:dyDescent="0.25"/>
    <row r="32" spans="3:30" customFormat="1" ht="15.75" thickBot="1" x14ac:dyDescent="0.3"/>
    <row r="33" spans="3:30" customFormat="1" ht="36" customHeight="1" thickBot="1" x14ac:dyDescent="0.3">
      <c r="C33" s="1480" t="s">
        <v>2345</v>
      </c>
      <c r="D33" s="1481"/>
      <c r="E33" s="371"/>
      <c r="F33" s="1481" t="s">
        <v>1273</v>
      </c>
      <c r="G33" s="1481"/>
      <c r="H33" s="1481"/>
      <c r="I33" s="1481"/>
      <c r="J33" s="1481" t="s">
        <v>1274</v>
      </c>
      <c r="K33" s="1481"/>
      <c r="L33" s="1481"/>
      <c r="M33" s="1481"/>
      <c r="N33" s="1481" t="s">
        <v>1275</v>
      </c>
      <c r="O33" s="1481"/>
      <c r="P33" s="1481"/>
      <c r="Q33" s="1481"/>
      <c r="R33" s="1481"/>
      <c r="S33" s="1481"/>
      <c r="T33" s="1481"/>
      <c r="U33" s="1481"/>
      <c r="V33" s="1482" t="s">
        <v>1276</v>
      </c>
      <c r="W33" s="1482"/>
      <c r="X33" s="1482"/>
      <c r="Y33" s="1482"/>
      <c r="Z33" s="1482"/>
      <c r="AA33" s="1482"/>
      <c r="AB33" s="1482"/>
      <c r="AC33" s="1482"/>
      <c r="AD33" s="1483"/>
    </row>
    <row r="34" spans="3:30" customFormat="1" ht="50.45" customHeight="1" thickBot="1" x14ac:dyDescent="0.3">
      <c r="C34" s="1470" t="s">
        <v>2696</v>
      </c>
      <c r="D34" s="1471"/>
      <c r="E34" s="1472" t="s">
        <v>2713</v>
      </c>
      <c r="F34" s="1473"/>
      <c r="G34" s="1473"/>
      <c r="H34" s="1473"/>
      <c r="I34" s="1473"/>
      <c r="J34" s="1473"/>
      <c r="K34" s="1473"/>
      <c r="L34" s="1473"/>
      <c r="M34" s="1473"/>
      <c r="N34" s="1473"/>
      <c r="O34" s="1473"/>
      <c r="P34" s="1473"/>
      <c r="Q34" s="1473"/>
      <c r="R34" s="1473"/>
      <c r="S34" s="1473"/>
      <c r="T34" s="1473"/>
      <c r="U34" s="1473"/>
      <c r="V34" s="1473"/>
      <c r="W34" s="1473"/>
      <c r="X34" s="1473"/>
      <c r="Y34" s="1473"/>
      <c r="Z34" s="1473"/>
      <c r="AA34" s="1473"/>
      <c r="AB34" s="1473"/>
      <c r="AC34" s="1473"/>
      <c r="AD34" s="1474"/>
    </row>
    <row r="35" spans="3:30" customFormat="1" ht="36.6" customHeight="1" x14ac:dyDescent="0.25">
      <c r="C35" s="1441" t="s">
        <v>2697</v>
      </c>
      <c r="D35" s="1484"/>
      <c r="E35" s="1536" t="s">
        <v>2443</v>
      </c>
      <c r="F35" s="1520"/>
      <c r="G35" s="1520"/>
      <c r="H35" s="1520"/>
      <c r="I35" s="1520"/>
      <c r="J35" s="1520"/>
      <c r="K35" s="1520"/>
      <c r="L35" s="1520"/>
      <c r="M35" s="1520"/>
      <c r="N35" s="1520"/>
      <c r="O35" s="1520"/>
      <c r="P35" s="1520"/>
      <c r="Q35" s="1520"/>
      <c r="R35" s="1520"/>
      <c r="S35" s="1520"/>
      <c r="T35" s="1520"/>
      <c r="U35" s="1520"/>
      <c r="V35" s="1520"/>
      <c r="W35" s="1520"/>
      <c r="X35" s="1520"/>
      <c r="Y35" s="1520"/>
      <c r="Z35" s="1520"/>
      <c r="AA35" s="1520"/>
      <c r="AB35" s="1520"/>
      <c r="AC35" s="1520"/>
      <c r="AD35" s="1521"/>
    </row>
    <row r="36" spans="3:30" customFormat="1" ht="36.6" customHeight="1" x14ac:dyDescent="0.25">
      <c r="C36" s="1485"/>
      <c r="D36" s="1486"/>
      <c r="E36" s="1490"/>
      <c r="F36" s="1456" t="s">
        <v>2350</v>
      </c>
      <c r="G36" s="1456"/>
      <c r="H36" s="1456"/>
      <c r="I36" s="1456"/>
      <c r="J36" s="1456"/>
      <c r="K36" s="1456"/>
      <c r="L36" s="1456"/>
      <c r="M36" s="1456"/>
      <c r="N36" s="1456"/>
      <c r="O36" s="1456"/>
      <c r="P36" s="1456"/>
      <c r="Q36" s="1456"/>
      <c r="R36" s="1456"/>
      <c r="S36" s="1456"/>
      <c r="T36" s="1456"/>
      <c r="U36" s="1456"/>
      <c r="V36" s="1456"/>
      <c r="W36" s="1456"/>
      <c r="X36" s="1456"/>
      <c r="Y36" s="1456"/>
      <c r="Z36" s="1456"/>
      <c r="AA36" s="1456"/>
      <c r="AB36" s="1456"/>
      <c r="AC36" s="1456"/>
      <c r="AD36" s="1457"/>
    </row>
    <row r="37" spans="3:30" customFormat="1" ht="39.6" customHeight="1" x14ac:dyDescent="0.25">
      <c r="C37" s="1485"/>
      <c r="D37" s="1486"/>
      <c r="E37" s="1491"/>
      <c r="F37" s="1435" t="s">
        <v>2351</v>
      </c>
      <c r="G37" s="1435"/>
      <c r="H37" s="1435"/>
      <c r="I37" s="1435"/>
      <c r="J37" s="1291" t="s">
        <v>17</v>
      </c>
      <c r="K37" s="1291"/>
      <c r="L37" s="1291"/>
      <c r="M37" s="1291"/>
      <c r="N37" s="1250" t="s">
        <v>440</v>
      </c>
      <c r="O37" s="1291"/>
      <c r="P37" s="1291"/>
      <c r="Q37" s="1291"/>
      <c r="R37" s="1291"/>
      <c r="S37" s="1291"/>
      <c r="T37" s="1291"/>
      <c r="U37" s="1291"/>
      <c r="V37" s="1250" t="s">
        <v>2399</v>
      </c>
      <c r="W37" s="1250"/>
      <c r="X37" s="1250"/>
      <c r="Y37" s="1250"/>
      <c r="Z37" s="1250"/>
      <c r="AA37" s="1250"/>
      <c r="AB37" s="1250"/>
      <c r="AC37" s="1250"/>
      <c r="AD37" s="1436"/>
    </row>
    <row r="38" spans="3:30" customFormat="1" ht="33" customHeight="1" x14ac:dyDescent="0.25">
      <c r="C38" s="1485"/>
      <c r="D38" s="1486"/>
      <c r="E38" s="1491"/>
      <c r="F38" s="1435" t="s">
        <v>302</v>
      </c>
      <c r="G38" s="1435"/>
      <c r="H38" s="1435"/>
      <c r="I38" s="1435"/>
      <c r="J38" s="1291" t="s">
        <v>26</v>
      </c>
      <c r="K38" s="1291"/>
      <c r="L38" s="1291"/>
      <c r="M38" s="1291"/>
      <c r="N38" s="1250" t="s">
        <v>512</v>
      </c>
      <c r="O38" s="1291"/>
      <c r="P38" s="1291"/>
      <c r="Q38" s="1291"/>
      <c r="R38" s="1291"/>
      <c r="S38" s="1291"/>
      <c r="T38" s="1291"/>
      <c r="U38" s="1291"/>
      <c r="V38" s="1250" t="s">
        <v>2263</v>
      </c>
      <c r="W38" s="1250"/>
      <c r="X38" s="1250"/>
      <c r="Y38" s="1250"/>
      <c r="Z38" s="1250"/>
      <c r="AA38" s="1250"/>
      <c r="AB38" s="1250"/>
      <c r="AC38" s="1250"/>
      <c r="AD38" s="1436"/>
    </row>
    <row r="39" spans="3:30" customFormat="1" ht="33" customHeight="1" x14ac:dyDescent="0.25">
      <c r="C39" s="1485"/>
      <c r="D39" s="1486"/>
      <c r="E39" s="1491"/>
      <c r="F39" s="1456" t="s">
        <v>2352</v>
      </c>
      <c r="G39" s="1456"/>
      <c r="H39" s="1456"/>
      <c r="I39" s="1456"/>
      <c r="J39" s="1456"/>
      <c r="K39" s="1456"/>
      <c r="L39" s="1456"/>
      <c r="M39" s="1456"/>
      <c r="N39" s="1456"/>
      <c r="O39" s="1456"/>
      <c r="P39" s="1456"/>
      <c r="Q39" s="1456"/>
      <c r="R39" s="1456"/>
      <c r="S39" s="1456"/>
      <c r="T39" s="1456"/>
      <c r="U39" s="1456"/>
      <c r="V39" s="1456"/>
      <c r="W39" s="1456"/>
      <c r="X39" s="1456"/>
      <c r="Y39" s="1456"/>
      <c r="Z39" s="1456"/>
      <c r="AA39" s="1456"/>
      <c r="AB39" s="1456"/>
      <c r="AC39" s="1456"/>
      <c r="AD39" s="1457"/>
    </row>
    <row r="40" spans="3:30" customFormat="1" ht="77.45" customHeight="1" x14ac:dyDescent="0.25">
      <c r="C40" s="1485"/>
      <c r="D40" s="1486"/>
      <c r="E40" s="1491"/>
      <c r="F40" s="1435" t="s">
        <v>290</v>
      </c>
      <c r="G40" s="1435"/>
      <c r="H40" s="1435"/>
      <c r="I40" s="1435"/>
      <c r="J40" s="1291" t="s">
        <v>26</v>
      </c>
      <c r="K40" s="1291"/>
      <c r="L40" s="1291"/>
      <c r="M40" s="1291"/>
      <c r="N40" s="1250" t="s">
        <v>291</v>
      </c>
      <c r="O40" s="1291"/>
      <c r="P40" s="1291"/>
      <c r="Q40" s="1291"/>
      <c r="R40" s="1291"/>
      <c r="S40" s="1291"/>
      <c r="T40" s="1291"/>
      <c r="U40" s="1291"/>
      <c r="V40" s="1250" t="s">
        <v>2353</v>
      </c>
      <c r="W40" s="1250"/>
      <c r="X40" s="1250"/>
      <c r="Y40" s="1250"/>
      <c r="Z40" s="1250"/>
      <c r="AA40" s="1250"/>
      <c r="AB40" s="1250"/>
      <c r="AC40" s="1250"/>
      <c r="AD40" s="1436"/>
    </row>
    <row r="41" spans="3:30" customFormat="1" ht="33" customHeight="1" x14ac:dyDescent="0.25">
      <c r="C41" s="1485"/>
      <c r="D41" s="1486"/>
      <c r="E41" s="1491"/>
      <c r="F41" s="1456" t="s">
        <v>2354</v>
      </c>
      <c r="G41" s="1456"/>
      <c r="H41" s="1456"/>
      <c r="I41" s="1456"/>
      <c r="J41" s="1456"/>
      <c r="K41" s="1456"/>
      <c r="L41" s="1456"/>
      <c r="M41" s="1456"/>
      <c r="N41" s="1456"/>
      <c r="O41" s="1456"/>
      <c r="P41" s="1456"/>
      <c r="Q41" s="1456"/>
      <c r="R41" s="1456"/>
      <c r="S41" s="1456"/>
      <c r="T41" s="1456"/>
      <c r="U41" s="1456"/>
      <c r="V41" s="1456"/>
      <c r="W41" s="1456"/>
      <c r="X41" s="1456"/>
      <c r="Y41" s="1456"/>
      <c r="Z41" s="1456"/>
      <c r="AA41" s="1456"/>
      <c r="AB41" s="1456"/>
      <c r="AC41" s="1456"/>
      <c r="AD41" s="1457"/>
    </row>
    <row r="42" spans="3:30" customFormat="1" ht="33" customHeight="1" x14ac:dyDescent="0.25">
      <c r="C42" s="1485"/>
      <c r="D42" s="1486"/>
      <c r="E42" s="1491"/>
      <c r="F42" s="1456" t="s">
        <v>2355</v>
      </c>
      <c r="G42" s="1456"/>
      <c r="H42" s="1456"/>
      <c r="I42" s="1456"/>
      <c r="J42" s="1456"/>
      <c r="K42" s="1456"/>
      <c r="L42" s="1456"/>
      <c r="M42" s="1456"/>
      <c r="N42" s="1456"/>
      <c r="O42" s="1456"/>
      <c r="P42" s="1456"/>
      <c r="Q42" s="1456"/>
      <c r="R42" s="1456"/>
      <c r="S42" s="1456"/>
      <c r="T42" s="1456"/>
      <c r="U42" s="1456"/>
      <c r="V42" s="1456"/>
      <c r="W42" s="1456"/>
      <c r="X42" s="1456"/>
      <c r="Y42" s="1456"/>
      <c r="Z42" s="1456"/>
      <c r="AA42" s="1456"/>
      <c r="AB42" s="1456"/>
      <c r="AC42" s="1456"/>
      <c r="AD42" s="1457"/>
    </row>
    <row r="43" spans="3:30" customFormat="1" ht="77.45" customHeight="1" x14ac:dyDescent="0.25">
      <c r="C43" s="1485"/>
      <c r="D43" s="1486"/>
      <c r="E43" s="1491"/>
      <c r="F43" s="1435" t="s">
        <v>290</v>
      </c>
      <c r="G43" s="1435"/>
      <c r="H43" s="1435"/>
      <c r="I43" s="1435"/>
      <c r="J43" s="1291" t="s">
        <v>26</v>
      </c>
      <c r="K43" s="1291"/>
      <c r="L43" s="1291"/>
      <c r="M43" s="1291"/>
      <c r="N43" s="1250" t="s">
        <v>291</v>
      </c>
      <c r="O43" s="1291"/>
      <c r="P43" s="1291"/>
      <c r="Q43" s="1291"/>
      <c r="R43" s="1291"/>
      <c r="S43" s="1291"/>
      <c r="T43" s="1291"/>
      <c r="U43" s="1291"/>
      <c r="V43" s="1250" t="s">
        <v>2356</v>
      </c>
      <c r="W43" s="1250"/>
      <c r="X43" s="1250"/>
      <c r="Y43" s="1250"/>
      <c r="Z43" s="1250"/>
      <c r="AA43" s="1250"/>
      <c r="AB43" s="1250"/>
      <c r="AC43" s="1250"/>
      <c r="AD43" s="1436"/>
    </row>
    <row r="44" spans="3:30" customFormat="1" ht="33" customHeight="1" x14ac:dyDescent="0.25">
      <c r="C44" s="1485"/>
      <c r="D44" s="1486"/>
      <c r="E44" s="1492"/>
      <c r="F44" s="1456" t="s">
        <v>2357</v>
      </c>
      <c r="G44" s="1456"/>
      <c r="H44" s="1456"/>
      <c r="I44" s="1456"/>
      <c r="J44" s="1456"/>
      <c r="K44" s="1456"/>
      <c r="L44" s="1456"/>
      <c r="M44" s="1456"/>
      <c r="N44" s="1456"/>
      <c r="O44" s="1456"/>
      <c r="P44" s="1456"/>
      <c r="Q44" s="1456"/>
      <c r="R44" s="1456"/>
      <c r="S44" s="1456"/>
      <c r="T44" s="1456"/>
      <c r="U44" s="1456"/>
      <c r="V44" s="1456"/>
      <c r="W44" s="1456"/>
      <c r="X44" s="1456"/>
      <c r="Y44" s="1456"/>
      <c r="Z44" s="1456"/>
      <c r="AA44" s="1456"/>
      <c r="AB44" s="1456"/>
      <c r="AC44" s="1456"/>
      <c r="AD44" s="1457"/>
    </row>
    <row r="45" spans="3:30" customFormat="1" ht="36.6" customHeight="1" x14ac:dyDescent="0.25">
      <c r="C45" s="1485"/>
      <c r="D45" s="1486"/>
      <c r="E45" s="1498" t="s">
        <v>2444</v>
      </c>
      <c r="F45" s="1498"/>
      <c r="G45" s="1498"/>
      <c r="H45" s="1498"/>
      <c r="I45" s="1498"/>
      <c r="J45" s="1498"/>
      <c r="K45" s="1498"/>
      <c r="L45" s="1498"/>
      <c r="M45" s="1498"/>
      <c r="N45" s="1498"/>
      <c r="O45" s="1498"/>
      <c r="P45" s="1498"/>
      <c r="Q45" s="1498"/>
      <c r="R45" s="1498"/>
      <c r="S45" s="1498"/>
      <c r="T45" s="1498"/>
      <c r="U45" s="1498"/>
      <c r="V45" s="1498"/>
      <c r="W45" s="1498"/>
      <c r="X45" s="1498"/>
      <c r="Y45" s="1498"/>
      <c r="Z45" s="1498"/>
      <c r="AA45" s="1498"/>
      <c r="AB45" s="1498"/>
      <c r="AC45" s="1498"/>
      <c r="AD45" s="1499"/>
    </row>
    <row r="46" spans="3:30" customFormat="1" ht="36.6" customHeight="1" x14ac:dyDescent="0.25">
      <c r="C46" s="1485"/>
      <c r="D46" s="1486"/>
      <c r="E46" s="1490"/>
      <c r="F46" s="1456" t="s">
        <v>2350</v>
      </c>
      <c r="G46" s="1456"/>
      <c r="H46" s="1456"/>
      <c r="I46" s="1456"/>
      <c r="J46" s="1456"/>
      <c r="K46" s="1456"/>
      <c r="L46" s="1456"/>
      <c r="M46" s="1456"/>
      <c r="N46" s="1456"/>
      <c r="O46" s="1456"/>
      <c r="P46" s="1456"/>
      <c r="Q46" s="1456"/>
      <c r="R46" s="1456"/>
      <c r="S46" s="1456"/>
      <c r="T46" s="1456"/>
      <c r="U46" s="1456"/>
      <c r="V46" s="1456"/>
      <c r="W46" s="1456"/>
      <c r="X46" s="1456"/>
      <c r="Y46" s="1456"/>
      <c r="Z46" s="1456"/>
      <c r="AA46" s="1456"/>
      <c r="AB46" s="1456"/>
      <c r="AC46" s="1456"/>
      <c r="AD46" s="1457"/>
    </row>
    <row r="47" spans="3:30" customFormat="1" ht="48.6" customHeight="1" x14ac:dyDescent="0.25">
      <c r="C47" s="1485"/>
      <c r="D47" s="1486"/>
      <c r="E47" s="1491"/>
      <c r="F47" s="1435" t="s">
        <v>2351</v>
      </c>
      <c r="G47" s="1435"/>
      <c r="H47" s="1435"/>
      <c r="I47" s="1435"/>
      <c r="J47" s="1291" t="s">
        <v>17</v>
      </c>
      <c r="K47" s="1291"/>
      <c r="L47" s="1291"/>
      <c r="M47" s="1291"/>
      <c r="N47" s="1250" t="s">
        <v>440</v>
      </c>
      <c r="O47" s="1291"/>
      <c r="P47" s="1291"/>
      <c r="Q47" s="1291"/>
      <c r="R47" s="1291"/>
      <c r="S47" s="1291"/>
      <c r="T47" s="1291"/>
      <c r="U47" s="1291"/>
      <c r="V47" s="1250" t="s">
        <v>2445</v>
      </c>
      <c r="W47" s="1250"/>
      <c r="X47" s="1250"/>
      <c r="Y47" s="1250"/>
      <c r="Z47" s="1250"/>
      <c r="AA47" s="1250"/>
      <c r="AB47" s="1250"/>
      <c r="AC47" s="1250"/>
      <c r="AD47" s="1436"/>
    </row>
    <row r="48" spans="3:30" customFormat="1" ht="33" customHeight="1" x14ac:dyDescent="0.25">
      <c r="C48" s="1485"/>
      <c r="D48" s="1486"/>
      <c r="E48" s="1491"/>
      <c r="F48" s="1435" t="s">
        <v>302</v>
      </c>
      <c r="G48" s="1435"/>
      <c r="H48" s="1435"/>
      <c r="I48" s="1435"/>
      <c r="J48" s="1291" t="s">
        <v>26</v>
      </c>
      <c r="K48" s="1291"/>
      <c r="L48" s="1291"/>
      <c r="M48" s="1291"/>
      <c r="N48" s="1250" t="s">
        <v>512</v>
      </c>
      <c r="O48" s="1291"/>
      <c r="P48" s="1291"/>
      <c r="Q48" s="1291"/>
      <c r="R48" s="1291"/>
      <c r="S48" s="1291"/>
      <c r="T48" s="1291"/>
      <c r="U48" s="1291"/>
      <c r="V48" s="1250" t="s">
        <v>512</v>
      </c>
      <c r="W48" s="1250"/>
      <c r="X48" s="1250"/>
      <c r="Y48" s="1250"/>
      <c r="Z48" s="1250"/>
      <c r="AA48" s="1250"/>
      <c r="AB48" s="1250"/>
      <c r="AC48" s="1250"/>
      <c r="AD48" s="1436"/>
    </row>
    <row r="49" spans="3:30" customFormat="1" ht="126.6" customHeight="1" x14ac:dyDescent="0.25">
      <c r="C49" s="1485"/>
      <c r="D49" s="1486"/>
      <c r="E49" s="1491"/>
      <c r="F49" s="1435" t="s">
        <v>305</v>
      </c>
      <c r="G49" s="1435"/>
      <c r="H49" s="1435"/>
      <c r="I49" s="1435"/>
      <c r="J49" s="1291" t="s">
        <v>26</v>
      </c>
      <c r="K49" s="1291"/>
      <c r="L49" s="1291"/>
      <c r="M49" s="1291"/>
      <c r="N49" s="1250" t="s">
        <v>133</v>
      </c>
      <c r="O49" s="1291"/>
      <c r="P49" s="1291"/>
      <c r="Q49" s="1291"/>
      <c r="R49" s="1291"/>
      <c r="S49" s="1291"/>
      <c r="T49" s="1291"/>
      <c r="U49" s="1291"/>
      <c r="V49" s="1250" t="s">
        <v>133</v>
      </c>
      <c r="W49" s="1250"/>
      <c r="X49" s="1250"/>
      <c r="Y49" s="1250"/>
      <c r="Z49" s="1250"/>
      <c r="AA49" s="1250"/>
      <c r="AB49" s="1250"/>
      <c r="AC49" s="1250"/>
      <c r="AD49" s="1436"/>
    </row>
    <row r="50" spans="3:30" customFormat="1" ht="96.6" customHeight="1" x14ac:dyDescent="0.25">
      <c r="C50" s="1485"/>
      <c r="D50" s="1486"/>
      <c r="E50" s="1491"/>
      <c r="F50" s="1435" t="s">
        <v>460</v>
      </c>
      <c r="G50" s="1435"/>
      <c r="H50" s="1435"/>
      <c r="I50" s="1435"/>
      <c r="J50" s="1291" t="s">
        <v>26</v>
      </c>
      <c r="K50" s="1291"/>
      <c r="L50" s="1291"/>
      <c r="M50" s="1291"/>
      <c r="N50" s="1250" t="s">
        <v>307</v>
      </c>
      <c r="O50" s="1291"/>
      <c r="P50" s="1291"/>
      <c r="Q50" s="1291"/>
      <c r="R50" s="1291"/>
      <c r="S50" s="1291"/>
      <c r="T50" s="1291"/>
      <c r="U50" s="1291"/>
      <c r="V50" s="1250" t="s">
        <v>307</v>
      </c>
      <c r="W50" s="1250"/>
      <c r="X50" s="1250"/>
      <c r="Y50" s="1250"/>
      <c r="Z50" s="1250"/>
      <c r="AA50" s="1250"/>
      <c r="AB50" s="1250"/>
      <c r="AC50" s="1250"/>
      <c r="AD50" s="1436"/>
    </row>
    <row r="51" spans="3:30" customFormat="1" ht="93" customHeight="1" x14ac:dyDescent="0.25">
      <c r="C51" s="1485"/>
      <c r="D51" s="1486"/>
      <c r="E51" s="1491"/>
      <c r="F51" s="1435" t="s">
        <v>311</v>
      </c>
      <c r="G51" s="1435"/>
      <c r="H51" s="1435"/>
      <c r="I51" s="1435"/>
      <c r="J51" s="1291" t="s">
        <v>26</v>
      </c>
      <c r="K51" s="1291"/>
      <c r="L51" s="1291"/>
      <c r="M51" s="1291"/>
      <c r="N51" s="1250" t="s">
        <v>312</v>
      </c>
      <c r="O51" s="1291"/>
      <c r="P51" s="1291"/>
      <c r="Q51" s="1291"/>
      <c r="R51" s="1291"/>
      <c r="S51" s="1291"/>
      <c r="T51" s="1291"/>
      <c r="U51" s="1291"/>
      <c r="V51" s="1250" t="s">
        <v>312</v>
      </c>
      <c r="W51" s="1250"/>
      <c r="X51" s="1250"/>
      <c r="Y51" s="1250"/>
      <c r="Z51" s="1250"/>
      <c r="AA51" s="1250"/>
      <c r="AB51" s="1250"/>
      <c r="AC51" s="1250"/>
      <c r="AD51" s="1436"/>
    </row>
    <row r="52" spans="3:30" customFormat="1" ht="100.15" customHeight="1" x14ac:dyDescent="0.25">
      <c r="C52" s="1485"/>
      <c r="D52" s="1486"/>
      <c r="E52" s="1491"/>
      <c r="F52" s="1435" t="s">
        <v>316</v>
      </c>
      <c r="G52" s="1435"/>
      <c r="H52" s="1435"/>
      <c r="I52" s="1435"/>
      <c r="J52" s="1291" t="s">
        <v>26</v>
      </c>
      <c r="K52" s="1291"/>
      <c r="L52" s="1291"/>
      <c r="M52" s="1291"/>
      <c r="N52" s="1250" t="s">
        <v>317</v>
      </c>
      <c r="O52" s="1291"/>
      <c r="P52" s="1291"/>
      <c r="Q52" s="1291"/>
      <c r="R52" s="1291"/>
      <c r="S52" s="1291"/>
      <c r="T52" s="1291"/>
      <c r="U52" s="1291"/>
      <c r="V52" s="1250" t="s">
        <v>317</v>
      </c>
      <c r="W52" s="1250"/>
      <c r="X52" s="1250"/>
      <c r="Y52" s="1250"/>
      <c r="Z52" s="1250"/>
      <c r="AA52" s="1250"/>
      <c r="AB52" s="1250"/>
      <c r="AC52" s="1250"/>
      <c r="AD52" s="1436"/>
    </row>
    <row r="53" spans="3:30" customFormat="1" ht="45" customHeight="1" x14ac:dyDescent="0.25">
      <c r="C53" s="1485"/>
      <c r="D53" s="1486"/>
      <c r="E53" s="1491"/>
      <c r="F53" s="1435" t="s">
        <v>321</v>
      </c>
      <c r="G53" s="1435"/>
      <c r="H53" s="1435"/>
      <c r="I53" s="1435"/>
      <c r="J53" s="1291" t="s">
        <v>26</v>
      </c>
      <c r="K53" s="1291"/>
      <c r="L53" s="1291"/>
      <c r="M53" s="1291"/>
      <c r="N53" s="1250" t="s">
        <v>60</v>
      </c>
      <c r="O53" s="1291"/>
      <c r="P53" s="1291"/>
      <c r="Q53" s="1291"/>
      <c r="R53" s="1291"/>
      <c r="S53" s="1291"/>
      <c r="T53" s="1291"/>
      <c r="U53" s="1291"/>
      <c r="V53" s="1250" t="s">
        <v>60</v>
      </c>
      <c r="W53" s="1250"/>
      <c r="X53" s="1250"/>
      <c r="Y53" s="1250"/>
      <c r="Z53" s="1250"/>
      <c r="AA53" s="1250"/>
      <c r="AB53" s="1250"/>
      <c r="AC53" s="1250"/>
      <c r="AD53" s="1436"/>
    </row>
    <row r="54" spans="3:30" customFormat="1" ht="33" customHeight="1" x14ac:dyDescent="0.25">
      <c r="C54" s="1485"/>
      <c r="D54" s="1486"/>
      <c r="E54" s="1491"/>
      <c r="F54" s="1456" t="s">
        <v>2352</v>
      </c>
      <c r="G54" s="1456"/>
      <c r="H54" s="1456"/>
      <c r="I54" s="1456"/>
      <c r="J54" s="1456"/>
      <c r="K54" s="1456"/>
      <c r="L54" s="1456"/>
      <c r="M54" s="1456"/>
      <c r="N54" s="1456"/>
      <c r="O54" s="1456"/>
      <c r="P54" s="1456"/>
      <c r="Q54" s="1456"/>
      <c r="R54" s="1456"/>
      <c r="S54" s="1456"/>
      <c r="T54" s="1456"/>
      <c r="U54" s="1456"/>
      <c r="V54" s="1456"/>
      <c r="W54" s="1456"/>
      <c r="X54" s="1456"/>
      <c r="Y54" s="1456"/>
      <c r="Z54" s="1456"/>
      <c r="AA54" s="1456"/>
      <c r="AB54" s="1456"/>
      <c r="AC54" s="1456"/>
      <c r="AD54" s="1457"/>
    </row>
    <row r="55" spans="3:30" customFormat="1" ht="77.45" customHeight="1" x14ac:dyDescent="0.25">
      <c r="C55" s="1485"/>
      <c r="D55" s="1486"/>
      <c r="E55" s="1491"/>
      <c r="F55" s="1435" t="s">
        <v>290</v>
      </c>
      <c r="G55" s="1435"/>
      <c r="H55" s="1435"/>
      <c r="I55" s="1435"/>
      <c r="J55" s="1291" t="s">
        <v>26</v>
      </c>
      <c r="K55" s="1291"/>
      <c r="L55" s="1291"/>
      <c r="M55" s="1291"/>
      <c r="N55" s="1250" t="s">
        <v>291</v>
      </c>
      <c r="O55" s="1291"/>
      <c r="P55" s="1291"/>
      <c r="Q55" s="1291"/>
      <c r="R55" s="1291"/>
      <c r="S55" s="1291"/>
      <c r="T55" s="1291"/>
      <c r="U55" s="1291"/>
      <c r="V55" s="1250" t="s">
        <v>2353</v>
      </c>
      <c r="W55" s="1250"/>
      <c r="X55" s="1250"/>
      <c r="Y55" s="1250"/>
      <c r="Z55" s="1250"/>
      <c r="AA55" s="1250"/>
      <c r="AB55" s="1250"/>
      <c r="AC55" s="1250"/>
      <c r="AD55" s="1436"/>
    </row>
    <row r="56" spans="3:30" customFormat="1" ht="34.9" customHeight="1" x14ac:dyDescent="0.25">
      <c r="C56" s="1485"/>
      <c r="D56" s="1486"/>
      <c r="E56" s="1491"/>
      <c r="F56" s="1435" t="s">
        <v>298</v>
      </c>
      <c r="G56" s="1435"/>
      <c r="H56" s="1435"/>
      <c r="I56" s="1435"/>
      <c r="J56" s="1291" t="s">
        <v>26</v>
      </c>
      <c r="K56" s="1291"/>
      <c r="L56" s="1291"/>
      <c r="M56" s="1291"/>
      <c r="N56" s="1250" t="s">
        <v>299</v>
      </c>
      <c r="O56" s="1291"/>
      <c r="P56" s="1291"/>
      <c r="Q56" s="1291"/>
      <c r="R56" s="1291"/>
      <c r="S56" s="1291"/>
      <c r="T56" s="1291"/>
      <c r="U56" s="1291"/>
      <c r="V56" s="1250" t="s">
        <v>2360</v>
      </c>
      <c r="W56" s="1250"/>
      <c r="X56" s="1250"/>
      <c r="Y56" s="1250"/>
      <c r="Z56" s="1250"/>
      <c r="AA56" s="1250"/>
      <c r="AB56" s="1250"/>
      <c r="AC56" s="1250"/>
      <c r="AD56" s="1436"/>
    </row>
    <row r="57" spans="3:30" customFormat="1" ht="33" customHeight="1" x14ac:dyDescent="0.25">
      <c r="C57" s="1485"/>
      <c r="D57" s="1486"/>
      <c r="E57" s="1491"/>
      <c r="F57" s="1456" t="s">
        <v>2361</v>
      </c>
      <c r="G57" s="1456"/>
      <c r="H57" s="1456"/>
      <c r="I57" s="1456"/>
      <c r="J57" s="1456"/>
      <c r="K57" s="1456"/>
      <c r="L57" s="1456"/>
      <c r="M57" s="1456"/>
      <c r="N57" s="1456"/>
      <c r="O57" s="1456"/>
      <c r="P57" s="1456"/>
      <c r="Q57" s="1456"/>
      <c r="R57" s="1456"/>
      <c r="S57" s="1456"/>
      <c r="T57" s="1456"/>
      <c r="U57" s="1456"/>
      <c r="V57" s="1456"/>
      <c r="W57" s="1456"/>
      <c r="X57" s="1456"/>
      <c r="Y57" s="1456"/>
      <c r="Z57" s="1456"/>
      <c r="AA57" s="1456"/>
      <c r="AB57" s="1456"/>
      <c r="AC57" s="1456"/>
      <c r="AD57" s="1457"/>
    </row>
    <row r="58" spans="3:30" customFormat="1" ht="33" customHeight="1" x14ac:dyDescent="0.25">
      <c r="C58" s="1485"/>
      <c r="D58" s="1486"/>
      <c r="E58" s="1491"/>
      <c r="F58" s="1456" t="s">
        <v>2355</v>
      </c>
      <c r="G58" s="1456"/>
      <c r="H58" s="1456"/>
      <c r="I58" s="1456"/>
      <c r="J58" s="1456"/>
      <c r="K58" s="1456"/>
      <c r="L58" s="1456"/>
      <c r="M58" s="1456"/>
      <c r="N58" s="1456"/>
      <c r="O58" s="1456"/>
      <c r="P58" s="1456"/>
      <c r="Q58" s="1456"/>
      <c r="R58" s="1456"/>
      <c r="S58" s="1456"/>
      <c r="T58" s="1456"/>
      <c r="U58" s="1456"/>
      <c r="V58" s="1456"/>
      <c r="W58" s="1456"/>
      <c r="X58" s="1456"/>
      <c r="Y58" s="1456"/>
      <c r="Z58" s="1456"/>
      <c r="AA58" s="1456"/>
      <c r="AB58" s="1456"/>
      <c r="AC58" s="1456"/>
      <c r="AD58" s="1457"/>
    </row>
    <row r="59" spans="3:30" customFormat="1" ht="77.45" customHeight="1" x14ac:dyDescent="0.25">
      <c r="C59" s="1485"/>
      <c r="D59" s="1486"/>
      <c r="E59" s="1491"/>
      <c r="F59" s="1435" t="s">
        <v>290</v>
      </c>
      <c r="G59" s="1435"/>
      <c r="H59" s="1435"/>
      <c r="I59" s="1435"/>
      <c r="J59" s="1291" t="s">
        <v>26</v>
      </c>
      <c r="K59" s="1291"/>
      <c r="L59" s="1291"/>
      <c r="M59" s="1291"/>
      <c r="N59" s="1250" t="s">
        <v>291</v>
      </c>
      <c r="O59" s="1291"/>
      <c r="P59" s="1291"/>
      <c r="Q59" s="1291"/>
      <c r="R59" s="1291"/>
      <c r="S59" s="1291"/>
      <c r="T59" s="1291"/>
      <c r="U59" s="1291"/>
      <c r="V59" s="1250" t="s">
        <v>2353</v>
      </c>
      <c r="W59" s="1250"/>
      <c r="X59" s="1250"/>
      <c r="Y59" s="1250"/>
      <c r="Z59" s="1250"/>
      <c r="AA59" s="1250"/>
      <c r="AB59" s="1250"/>
      <c r="AC59" s="1250"/>
      <c r="AD59" s="1436"/>
    </row>
    <row r="60" spans="3:30" customFormat="1" ht="34.9" customHeight="1" x14ac:dyDescent="0.25">
      <c r="C60" s="1485"/>
      <c r="D60" s="1486"/>
      <c r="E60" s="1491"/>
      <c r="F60" s="1435" t="s">
        <v>298</v>
      </c>
      <c r="G60" s="1435"/>
      <c r="H60" s="1435"/>
      <c r="I60" s="1435"/>
      <c r="J60" s="1291" t="s">
        <v>26</v>
      </c>
      <c r="K60" s="1291"/>
      <c r="L60" s="1291"/>
      <c r="M60" s="1291"/>
      <c r="N60" s="1250" t="s">
        <v>299</v>
      </c>
      <c r="O60" s="1291"/>
      <c r="P60" s="1291"/>
      <c r="Q60" s="1291"/>
      <c r="R60" s="1291"/>
      <c r="S60" s="1291"/>
      <c r="T60" s="1291"/>
      <c r="U60" s="1291"/>
      <c r="V60" s="1250" t="s">
        <v>2362</v>
      </c>
      <c r="W60" s="1250"/>
      <c r="X60" s="1250"/>
      <c r="Y60" s="1250"/>
      <c r="Z60" s="1250"/>
      <c r="AA60" s="1250"/>
      <c r="AB60" s="1250"/>
      <c r="AC60" s="1250"/>
      <c r="AD60" s="1436"/>
    </row>
    <row r="61" spans="3:30" customFormat="1" ht="33" customHeight="1" x14ac:dyDescent="0.25">
      <c r="C61" s="1485"/>
      <c r="D61" s="1486"/>
      <c r="E61" s="1491"/>
      <c r="F61" s="1456" t="s">
        <v>2354</v>
      </c>
      <c r="G61" s="1456"/>
      <c r="H61" s="1456"/>
      <c r="I61" s="1456"/>
      <c r="J61" s="1456"/>
      <c r="K61" s="1456"/>
      <c r="L61" s="1456"/>
      <c r="M61" s="1456"/>
      <c r="N61" s="1456"/>
      <c r="O61" s="1456"/>
      <c r="P61" s="1456"/>
      <c r="Q61" s="1456"/>
      <c r="R61" s="1456"/>
      <c r="S61" s="1456"/>
      <c r="T61" s="1456"/>
      <c r="U61" s="1456"/>
      <c r="V61" s="1456"/>
      <c r="W61" s="1456"/>
      <c r="X61" s="1456"/>
      <c r="Y61" s="1456"/>
      <c r="Z61" s="1456"/>
      <c r="AA61" s="1456"/>
      <c r="AB61" s="1456"/>
      <c r="AC61" s="1456"/>
      <c r="AD61" s="1457"/>
    </row>
    <row r="62" spans="3:30" customFormat="1" ht="33" customHeight="1" x14ac:dyDescent="0.25">
      <c r="C62" s="1485"/>
      <c r="D62" s="1486"/>
      <c r="E62" s="1491"/>
      <c r="F62" s="1456" t="s">
        <v>2355</v>
      </c>
      <c r="G62" s="1456"/>
      <c r="H62" s="1456"/>
      <c r="I62" s="1456"/>
      <c r="J62" s="1456"/>
      <c r="K62" s="1456"/>
      <c r="L62" s="1456"/>
      <c r="M62" s="1456"/>
      <c r="N62" s="1456"/>
      <c r="O62" s="1456"/>
      <c r="P62" s="1456"/>
      <c r="Q62" s="1456"/>
      <c r="R62" s="1456"/>
      <c r="S62" s="1456"/>
      <c r="T62" s="1456"/>
      <c r="U62" s="1456"/>
      <c r="V62" s="1456"/>
      <c r="W62" s="1456"/>
      <c r="X62" s="1456"/>
      <c r="Y62" s="1456"/>
      <c r="Z62" s="1456"/>
      <c r="AA62" s="1456"/>
      <c r="AB62" s="1456"/>
      <c r="AC62" s="1456"/>
      <c r="AD62" s="1457"/>
    </row>
    <row r="63" spans="3:30" customFormat="1" ht="77.45" customHeight="1" x14ac:dyDescent="0.25">
      <c r="C63" s="1485"/>
      <c r="D63" s="1486"/>
      <c r="E63" s="1491"/>
      <c r="F63" s="1435" t="s">
        <v>290</v>
      </c>
      <c r="G63" s="1435"/>
      <c r="H63" s="1435"/>
      <c r="I63" s="1435"/>
      <c r="J63" s="1291" t="s">
        <v>26</v>
      </c>
      <c r="K63" s="1291"/>
      <c r="L63" s="1291"/>
      <c r="M63" s="1291"/>
      <c r="N63" s="1250" t="s">
        <v>291</v>
      </c>
      <c r="O63" s="1291"/>
      <c r="P63" s="1291"/>
      <c r="Q63" s="1291"/>
      <c r="R63" s="1291"/>
      <c r="S63" s="1291"/>
      <c r="T63" s="1291"/>
      <c r="U63" s="1291"/>
      <c r="V63" s="1250" t="s">
        <v>2356</v>
      </c>
      <c r="W63" s="1250"/>
      <c r="X63" s="1250"/>
      <c r="Y63" s="1250"/>
      <c r="Z63" s="1250"/>
      <c r="AA63" s="1250"/>
      <c r="AB63" s="1250"/>
      <c r="AC63" s="1250"/>
      <c r="AD63" s="1436"/>
    </row>
    <row r="64" spans="3:30" customFormat="1" ht="33" customHeight="1" x14ac:dyDescent="0.25">
      <c r="C64" s="1485"/>
      <c r="D64" s="1486"/>
      <c r="E64" s="1492"/>
      <c r="F64" s="1456" t="s">
        <v>2357</v>
      </c>
      <c r="G64" s="1456"/>
      <c r="H64" s="1456"/>
      <c r="I64" s="1456"/>
      <c r="J64" s="1456"/>
      <c r="K64" s="1456"/>
      <c r="L64" s="1456"/>
      <c r="M64" s="1456"/>
      <c r="N64" s="1456"/>
      <c r="O64" s="1456"/>
      <c r="P64" s="1456"/>
      <c r="Q64" s="1456"/>
      <c r="R64" s="1456"/>
      <c r="S64" s="1456"/>
      <c r="T64" s="1456"/>
      <c r="U64" s="1456"/>
      <c r="V64" s="1456"/>
      <c r="W64" s="1456"/>
      <c r="X64" s="1456"/>
      <c r="Y64" s="1456"/>
      <c r="Z64" s="1456"/>
      <c r="AA64" s="1456"/>
      <c r="AB64" s="1456"/>
      <c r="AC64" s="1456"/>
      <c r="AD64" s="1457"/>
    </row>
    <row r="65" spans="3:30" customFormat="1" ht="36.6" customHeight="1" x14ac:dyDescent="0.25">
      <c r="C65" s="1485"/>
      <c r="D65" s="1486"/>
      <c r="E65" s="1498" t="s">
        <v>2446</v>
      </c>
      <c r="F65" s="1498"/>
      <c r="G65" s="1498"/>
      <c r="H65" s="1498"/>
      <c r="I65" s="1498"/>
      <c r="J65" s="1498"/>
      <c r="K65" s="1498"/>
      <c r="L65" s="1498"/>
      <c r="M65" s="1498"/>
      <c r="N65" s="1498"/>
      <c r="O65" s="1498"/>
      <c r="P65" s="1498"/>
      <c r="Q65" s="1498"/>
      <c r="R65" s="1498"/>
      <c r="S65" s="1498"/>
      <c r="T65" s="1498"/>
      <c r="U65" s="1498"/>
      <c r="V65" s="1498"/>
      <c r="W65" s="1498"/>
      <c r="X65" s="1498"/>
      <c r="Y65" s="1498"/>
      <c r="Z65" s="1498"/>
      <c r="AA65" s="1498"/>
      <c r="AB65" s="1498"/>
      <c r="AC65" s="1498"/>
      <c r="AD65" s="1499"/>
    </row>
    <row r="66" spans="3:30" customFormat="1" ht="36.6" customHeight="1" x14ac:dyDescent="0.25">
      <c r="C66" s="1485"/>
      <c r="D66" s="1486"/>
      <c r="E66" s="1490"/>
      <c r="F66" s="1456" t="s">
        <v>2350</v>
      </c>
      <c r="G66" s="1456"/>
      <c r="H66" s="1456"/>
      <c r="I66" s="1456"/>
      <c r="J66" s="1456"/>
      <c r="K66" s="1456"/>
      <c r="L66" s="1456"/>
      <c r="M66" s="1456"/>
      <c r="N66" s="1456"/>
      <c r="O66" s="1456"/>
      <c r="P66" s="1456"/>
      <c r="Q66" s="1456"/>
      <c r="R66" s="1456"/>
      <c r="S66" s="1456"/>
      <c r="T66" s="1456"/>
      <c r="U66" s="1456"/>
      <c r="V66" s="1456"/>
      <c r="W66" s="1456"/>
      <c r="X66" s="1456"/>
      <c r="Y66" s="1456"/>
      <c r="Z66" s="1456"/>
      <c r="AA66" s="1456"/>
      <c r="AB66" s="1456"/>
      <c r="AC66" s="1456"/>
      <c r="AD66" s="1457"/>
    </row>
    <row r="67" spans="3:30" customFormat="1" ht="62.45" customHeight="1" x14ac:dyDescent="0.25">
      <c r="C67" s="1485"/>
      <c r="D67" s="1486"/>
      <c r="E67" s="1491"/>
      <c r="F67" s="1435" t="s">
        <v>2351</v>
      </c>
      <c r="G67" s="1435"/>
      <c r="H67" s="1435"/>
      <c r="I67" s="1435"/>
      <c r="J67" s="1291" t="s">
        <v>17</v>
      </c>
      <c r="K67" s="1291"/>
      <c r="L67" s="1291"/>
      <c r="M67" s="1291"/>
      <c r="N67" s="1250" t="s">
        <v>440</v>
      </c>
      <c r="O67" s="1291"/>
      <c r="P67" s="1291"/>
      <c r="Q67" s="1291"/>
      <c r="R67" s="1291"/>
      <c r="S67" s="1291"/>
      <c r="T67" s="1291"/>
      <c r="U67" s="1291"/>
      <c r="V67" s="1250" t="s">
        <v>2447</v>
      </c>
      <c r="W67" s="1250"/>
      <c r="X67" s="1250"/>
      <c r="Y67" s="1250"/>
      <c r="Z67" s="1250"/>
      <c r="AA67" s="1250"/>
      <c r="AB67" s="1250"/>
      <c r="AC67" s="1250"/>
      <c r="AD67" s="1436"/>
    </row>
    <row r="68" spans="3:30" customFormat="1" ht="33" customHeight="1" x14ac:dyDescent="0.25">
      <c r="C68" s="1485"/>
      <c r="D68" s="1486"/>
      <c r="E68" s="1491"/>
      <c r="F68" s="1435" t="s">
        <v>302</v>
      </c>
      <c r="G68" s="1435"/>
      <c r="H68" s="1435"/>
      <c r="I68" s="1435"/>
      <c r="J68" s="1291" t="s">
        <v>26</v>
      </c>
      <c r="K68" s="1291"/>
      <c r="L68" s="1291"/>
      <c r="M68" s="1291"/>
      <c r="N68" s="1250" t="s">
        <v>512</v>
      </c>
      <c r="O68" s="1291"/>
      <c r="P68" s="1291"/>
      <c r="Q68" s="1291"/>
      <c r="R68" s="1291"/>
      <c r="S68" s="1291"/>
      <c r="T68" s="1291"/>
      <c r="U68" s="1291"/>
      <c r="V68" s="1250" t="s">
        <v>512</v>
      </c>
      <c r="W68" s="1250"/>
      <c r="X68" s="1250"/>
      <c r="Y68" s="1250"/>
      <c r="Z68" s="1250"/>
      <c r="AA68" s="1250"/>
      <c r="AB68" s="1250"/>
      <c r="AC68" s="1250"/>
      <c r="AD68" s="1436"/>
    </row>
    <row r="69" spans="3:30" customFormat="1" ht="126.6" customHeight="1" x14ac:dyDescent="0.25">
      <c r="C69" s="1485"/>
      <c r="D69" s="1486"/>
      <c r="E69" s="1491"/>
      <c r="F69" s="1435" t="s">
        <v>305</v>
      </c>
      <c r="G69" s="1435"/>
      <c r="H69" s="1435"/>
      <c r="I69" s="1435"/>
      <c r="J69" s="1291" t="s">
        <v>26</v>
      </c>
      <c r="K69" s="1291"/>
      <c r="L69" s="1291"/>
      <c r="M69" s="1291"/>
      <c r="N69" s="1250" t="s">
        <v>133</v>
      </c>
      <c r="O69" s="1291"/>
      <c r="P69" s="1291"/>
      <c r="Q69" s="1291"/>
      <c r="R69" s="1291"/>
      <c r="S69" s="1291"/>
      <c r="T69" s="1291"/>
      <c r="U69" s="1291"/>
      <c r="V69" s="1250" t="s">
        <v>133</v>
      </c>
      <c r="W69" s="1250"/>
      <c r="X69" s="1250"/>
      <c r="Y69" s="1250"/>
      <c r="Z69" s="1250"/>
      <c r="AA69" s="1250"/>
      <c r="AB69" s="1250"/>
      <c r="AC69" s="1250"/>
      <c r="AD69" s="1436"/>
    </row>
    <row r="70" spans="3:30" customFormat="1" ht="96.6" customHeight="1" x14ac:dyDescent="0.25">
      <c r="C70" s="1485"/>
      <c r="D70" s="1486"/>
      <c r="E70" s="1491"/>
      <c r="F70" s="1435" t="s">
        <v>460</v>
      </c>
      <c r="G70" s="1435"/>
      <c r="H70" s="1435"/>
      <c r="I70" s="1435"/>
      <c r="J70" s="1291" t="s">
        <v>26</v>
      </c>
      <c r="K70" s="1291"/>
      <c r="L70" s="1291"/>
      <c r="M70" s="1291"/>
      <c r="N70" s="1250" t="s">
        <v>307</v>
      </c>
      <c r="O70" s="1291"/>
      <c r="P70" s="1291"/>
      <c r="Q70" s="1291"/>
      <c r="R70" s="1291"/>
      <c r="S70" s="1291"/>
      <c r="T70" s="1291"/>
      <c r="U70" s="1291"/>
      <c r="V70" s="1250" t="s">
        <v>2273</v>
      </c>
      <c r="W70" s="1250"/>
      <c r="X70" s="1250"/>
      <c r="Y70" s="1250"/>
      <c r="Z70" s="1250"/>
      <c r="AA70" s="1250"/>
      <c r="AB70" s="1250"/>
      <c r="AC70" s="1250"/>
      <c r="AD70" s="1436"/>
    </row>
    <row r="71" spans="3:30" customFormat="1" ht="29.45" customHeight="1" x14ac:dyDescent="0.25">
      <c r="C71" s="1485"/>
      <c r="D71" s="1486"/>
      <c r="E71" s="1491"/>
      <c r="F71" s="1435" t="s">
        <v>2364</v>
      </c>
      <c r="G71" s="1435"/>
      <c r="H71" s="1435"/>
      <c r="I71" s="1435"/>
      <c r="J71" s="1435"/>
      <c r="K71" s="1435"/>
      <c r="L71" s="1435"/>
      <c r="M71" s="1435"/>
      <c r="N71" s="1435"/>
      <c r="O71" s="1435"/>
      <c r="P71" s="1435"/>
      <c r="Q71" s="1435"/>
      <c r="R71" s="1435"/>
      <c r="S71" s="1435"/>
      <c r="T71" s="1435"/>
      <c r="U71" s="1435"/>
      <c r="V71" s="1435"/>
      <c r="W71" s="1435"/>
      <c r="X71" s="1435"/>
      <c r="Y71" s="1435"/>
      <c r="Z71" s="1435"/>
      <c r="AA71" s="1435"/>
      <c r="AB71" s="1435"/>
      <c r="AC71" s="1435"/>
      <c r="AD71" s="1497"/>
    </row>
    <row r="72" spans="3:30" customFormat="1" ht="93" customHeight="1" x14ac:dyDescent="0.25">
      <c r="C72" s="1485"/>
      <c r="D72" s="1486"/>
      <c r="E72" s="1491"/>
      <c r="F72" s="1435" t="s">
        <v>311</v>
      </c>
      <c r="G72" s="1435"/>
      <c r="H72" s="1435"/>
      <c r="I72" s="1435"/>
      <c r="J72" s="1291" t="s">
        <v>26</v>
      </c>
      <c r="K72" s="1291"/>
      <c r="L72" s="1291"/>
      <c r="M72" s="1291"/>
      <c r="N72" s="1250" t="s">
        <v>312</v>
      </c>
      <c r="O72" s="1291"/>
      <c r="P72" s="1291"/>
      <c r="Q72" s="1291"/>
      <c r="R72" s="1291"/>
      <c r="S72" s="1291"/>
      <c r="T72" s="1291"/>
      <c r="U72" s="1291"/>
      <c r="V72" s="1250" t="s">
        <v>2274</v>
      </c>
      <c r="W72" s="1250"/>
      <c r="X72" s="1250"/>
      <c r="Y72" s="1250"/>
      <c r="Z72" s="1250"/>
      <c r="AA72" s="1250"/>
      <c r="AB72" s="1250"/>
      <c r="AC72" s="1250"/>
      <c r="AD72" s="1436"/>
    </row>
    <row r="73" spans="3:30" customFormat="1" ht="29.45" customHeight="1" x14ac:dyDescent="0.25">
      <c r="C73" s="1485"/>
      <c r="D73" s="1486"/>
      <c r="E73" s="1491"/>
      <c r="F73" s="1435" t="s">
        <v>2364</v>
      </c>
      <c r="G73" s="1435"/>
      <c r="H73" s="1435"/>
      <c r="I73" s="1435"/>
      <c r="J73" s="1435"/>
      <c r="K73" s="1435"/>
      <c r="L73" s="1435"/>
      <c r="M73" s="1435"/>
      <c r="N73" s="1435"/>
      <c r="O73" s="1435"/>
      <c r="P73" s="1435"/>
      <c r="Q73" s="1435"/>
      <c r="R73" s="1435"/>
      <c r="S73" s="1435"/>
      <c r="T73" s="1435"/>
      <c r="U73" s="1435"/>
      <c r="V73" s="1435"/>
      <c r="W73" s="1435"/>
      <c r="X73" s="1435"/>
      <c r="Y73" s="1435"/>
      <c r="Z73" s="1435"/>
      <c r="AA73" s="1435"/>
      <c r="AB73" s="1435"/>
      <c r="AC73" s="1435"/>
      <c r="AD73" s="1497"/>
    </row>
    <row r="74" spans="3:30" customFormat="1" ht="100.15" customHeight="1" x14ac:dyDescent="0.25">
      <c r="C74" s="1485"/>
      <c r="D74" s="1486"/>
      <c r="E74" s="1491"/>
      <c r="F74" s="1435" t="s">
        <v>316</v>
      </c>
      <c r="G74" s="1435"/>
      <c r="H74" s="1435"/>
      <c r="I74" s="1435"/>
      <c r="J74" s="1291" t="s">
        <v>26</v>
      </c>
      <c r="K74" s="1291"/>
      <c r="L74" s="1291"/>
      <c r="M74" s="1291"/>
      <c r="N74" s="1250" t="s">
        <v>317</v>
      </c>
      <c r="O74" s="1291"/>
      <c r="P74" s="1291"/>
      <c r="Q74" s="1291"/>
      <c r="R74" s="1291"/>
      <c r="S74" s="1291"/>
      <c r="T74" s="1291"/>
      <c r="U74" s="1291"/>
      <c r="V74" s="1250" t="s">
        <v>2275</v>
      </c>
      <c r="W74" s="1250"/>
      <c r="X74" s="1250"/>
      <c r="Y74" s="1250"/>
      <c r="Z74" s="1250"/>
      <c r="AA74" s="1250"/>
      <c r="AB74" s="1250"/>
      <c r="AC74" s="1250"/>
      <c r="AD74" s="1436"/>
    </row>
    <row r="75" spans="3:30" customFormat="1" ht="29.45" customHeight="1" x14ac:dyDescent="0.25">
      <c r="C75" s="1485"/>
      <c r="D75" s="1486"/>
      <c r="E75" s="1491"/>
      <c r="F75" s="1435" t="s">
        <v>2364</v>
      </c>
      <c r="G75" s="1435"/>
      <c r="H75" s="1435"/>
      <c r="I75" s="1435"/>
      <c r="J75" s="1435"/>
      <c r="K75" s="1435"/>
      <c r="L75" s="1435"/>
      <c r="M75" s="1435"/>
      <c r="N75" s="1435"/>
      <c r="O75" s="1435"/>
      <c r="P75" s="1435"/>
      <c r="Q75" s="1435"/>
      <c r="R75" s="1435"/>
      <c r="S75" s="1435"/>
      <c r="T75" s="1435"/>
      <c r="U75" s="1435"/>
      <c r="V75" s="1435"/>
      <c r="W75" s="1435"/>
      <c r="X75" s="1435"/>
      <c r="Y75" s="1435"/>
      <c r="Z75" s="1435"/>
      <c r="AA75" s="1435"/>
      <c r="AB75" s="1435"/>
      <c r="AC75" s="1435"/>
      <c r="AD75" s="1497"/>
    </row>
    <row r="76" spans="3:30" customFormat="1" ht="45" customHeight="1" x14ac:dyDescent="0.25">
      <c r="C76" s="1485"/>
      <c r="D76" s="1486"/>
      <c r="E76" s="1491"/>
      <c r="F76" s="1435" t="s">
        <v>321</v>
      </c>
      <c r="G76" s="1435"/>
      <c r="H76" s="1435"/>
      <c r="I76" s="1435"/>
      <c r="J76" s="1291" t="s">
        <v>26</v>
      </c>
      <c r="K76" s="1291"/>
      <c r="L76" s="1291"/>
      <c r="M76" s="1291"/>
      <c r="N76" s="1250" t="s">
        <v>60</v>
      </c>
      <c r="O76" s="1291"/>
      <c r="P76" s="1291"/>
      <c r="Q76" s="1291"/>
      <c r="R76" s="1291"/>
      <c r="S76" s="1291"/>
      <c r="T76" s="1291"/>
      <c r="U76" s="1291"/>
      <c r="V76" s="1250" t="s">
        <v>1536</v>
      </c>
      <c r="W76" s="1250"/>
      <c r="X76" s="1250"/>
      <c r="Y76" s="1250"/>
      <c r="Z76" s="1250"/>
      <c r="AA76" s="1250"/>
      <c r="AB76" s="1250"/>
      <c r="AC76" s="1250"/>
      <c r="AD76" s="1436"/>
    </row>
    <row r="77" spans="3:30" customFormat="1" ht="33" customHeight="1" x14ac:dyDescent="0.25">
      <c r="C77" s="1485"/>
      <c r="D77" s="1486"/>
      <c r="E77" s="1491"/>
      <c r="F77" s="1456" t="s">
        <v>2352</v>
      </c>
      <c r="G77" s="1456"/>
      <c r="H77" s="1456"/>
      <c r="I77" s="1456"/>
      <c r="J77" s="1456"/>
      <c r="K77" s="1456"/>
      <c r="L77" s="1456"/>
      <c r="M77" s="1456"/>
      <c r="N77" s="1456"/>
      <c r="O77" s="1456"/>
      <c r="P77" s="1456"/>
      <c r="Q77" s="1456"/>
      <c r="R77" s="1456"/>
      <c r="S77" s="1456"/>
      <c r="T77" s="1456"/>
      <c r="U77" s="1456"/>
      <c r="V77" s="1456"/>
      <c r="W77" s="1456"/>
      <c r="X77" s="1456"/>
      <c r="Y77" s="1456"/>
      <c r="Z77" s="1456"/>
      <c r="AA77" s="1456"/>
      <c r="AB77" s="1456"/>
      <c r="AC77" s="1456"/>
      <c r="AD77" s="1457"/>
    </row>
    <row r="78" spans="3:30" customFormat="1" ht="77.45" customHeight="1" x14ac:dyDescent="0.25">
      <c r="C78" s="1485"/>
      <c r="D78" s="1486"/>
      <c r="E78" s="1491"/>
      <c r="F78" s="1435" t="s">
        <v>290</v>
      </c>
      <c r="G78" s="1435"/>
      <c r="H78" s="1435"/>
      <c r="I78" s="1435"/>
      <c r="J78" s="1291" t="s">
        <v>26</v>
      </c>
      <c r="K78" s="1291"/>
      <c r="L78" s="1291"/>
      <c r="M78" s="1291"/>
      <c r="N78" s="1250" t="s">
        <v>291</v>
      </c>
      <c r="O78" s="1291"/>
      <c r="P78" s="1291"/>
      <c r="Q78" s="1291"/>
      <c r="R78" s="1291"/>
      <c r="S78" s="1291"/>
      <c r="T78" s="1291"/>
      <c r="U78" s="1291"/>
      <c r="V78" s="1250" t="s">
        <v>2353</v>
      </c>
      <c r="W78" s="1250"/>
      <c r="X78" s="1250"/>
      <c r="Y78" s="1250"/>
      <c r="Z78" s="1250"/>
      <c r="AA78" s="1250"/>
      <c r="AB78" s="1250"/>
      <c r="AC78" s="1250"/>
      <c r="AD78" s="1436"/>
    </row>
    <row r="79" spans="3:30" customFormat="1" ht="33" customHeight="1" x14ac:dyDescent="0.25">
      <c r="C79" s="1485"/>
      <c r="D79" s="1486"/>
      <c r="E79" s="1491"/>
      <c r="F79" s="1456" t="s">
        <v>2354</v>
      </c>
      <c r="G79" s="1456"/>
      <c r="H79" s="1456"/>
      <c r="I79" s="1456"/>
      <c r="J79" s="1456"/>
      <c r="K79" s="1456"/>
      <c r="L79" s="1456"/>
      <c r="M79" s="1456"/>
      <c r="N79" s="1456"/>
      <c r="O79" s="1456"/>
      <c r="P79" s="1456"/>
      <c r="Q79" s="1456"/>
      <c r="R79" s="1456"/>
      <c r="S79" s="1456"/>
      <c r="T79" s="1456"/>
      <c r="U79" s="1456"/>
      <c r="V79" s="1456"/>
      <c r="W79" s="1456"/>
      <c r="X79" s="1456"/>
      <c r="Y79" s="1456"/>
      <c r="Z79" s="1456"/>
      <c r="AA79" s="1456"/>
      <c r="AB79" s="1456"/>
      <c r="AC79" s="1456"/>
      <c r="AD79" s="1457"/>
    </row>
    <row r="80" spans="3:30" customFormat="1" ht="33" customHeight="1" x14ac:dyDescent="0.25">
      <c r="C80" s="1485"/>
      <c r="D80" s="1486"/>
      <c r="E80" s="1491"/>
      <c r="F80" s="1456" t="s">
        <v>2355</v>
      </c>
      <c r="G80" s="1456"/>
      <c r="H80" s="1456"/>
      <c r="I80" s="1456"/>
      <c r="J80" s="1456"/>
      <c r="K80" s="1456"/>
      <c r="L80" s="1456"/>
      <c r="M80" s="1456"/>
      <c r="N80" s="1456"/>
      <c r="O80" s="1456"/>
      <c r="P80" s="1456"/>
      <c r="Q80" s="1456"/>
      <c r="R80" s="1456"/>
      <c r="S80" s="1456"/>
      <c r="T80" s="1456"/>
      <c r="U80" s="1456"/>
      <c r="V80" s="1456"/>
      <c r="W80" s="1456"/>
      <c r="X80" s="1456"/>
      <c r="Y80" s="1456"/>
      <c r="Z80" s="1456"/>
      <c r="AA80" s="1456"/>
      <c r="AB80" s="1456"/>
      <c r="AC80" s="1456"/>
      <c r="AD80" s="1457"/>
    </row>
    <row r="81" spans="3:30" customFormat="1" ht="77.45" customHeight="1" x14ac:dyDescent="0.25">
      <c r="C81" s="1485"/>
      <c r="D81" s="1486"/>
      <c r="E81" s="1491"/>
      <c r="F81" s="1435" t="s">
        <v>290</v>
      </c>
      <c r="G81" s="1435"/>
      <c r="H81" s="1435"/>
      <c r="I81" s="1435"/>
      <c r="J81" s="1291" t="s">
        <v>26</v>
      </c>
      <c r="K81" s="1291"/>
      <c r="L81" s="1291"/>
      <c r="M81" s="1291"/>
      <c r="N81" s="1250" t="s">
        <v>291</v>
      </c>
      <c r="O81" s="1291"/>
      <c r="P81" s="1291"/>
      <c r="Q81" s="1291"/>
      <c r="R81" s="1291"/>
      <c r="S81" s="1291"/>
      <c r="T81" s="1291"/>
      <c r="U81" s="1291"/>
      <c r="V81" s="1250" t="s">
        <v>2356</v>
      </c>
      <c r="W81" s="1250"/>
      <c r="X81" s="1250"/>
      <c r="Y81" s="1250"/>
      <c r="Z81" s="1250"/>
      <c r="AA81" s="1250"/>
      <c r="AB81" s="1250"/>
      <c r="AC81" s="1250"/>
      <c r="AD81" s="1436"/>
    </row>
    <row r="82" spans="3:30" customFormat="1" ht="33" customHeight="1" x14ac:dyDescent="0.25">
      <c r="C82" s="1485"/>
      <c r="D82" s="1486"/>
      <c r="E82" s="1492"/>
      <c r="F82" s="1495" t="s">
        <v>2357</v>
      </c>
      <c r="G82" s="1495"/>
      <c r="H82" s="1495"/>
      <c r="I82" s="1495"/>
      <c r="J82" s="1495"/>
      <c r="K82" s="1495"/>
      <c r="L82" s="1495"/>
      <c r="M82" s="1495"/>
      <c r="N82" s="1495"/>
      <c r="O82" s="1495"/>
      <c r="P82" s="1495"/>
      <c r="Q82" s="1495"/>
      <c r="R82" s="1495"/>
      <c r="S82" s="1495"/>
      <c r="T82" s="1495"/>
      <c r="U82" s="1495"/>
      <c r="V82" s="1495"/>
      <c r="W82" s="1495"/>
      <c r="X82" s="1495"/>
      <c r="Y82" s="1495"/>
      <c r="Z82" s="1495"/>
      <c r="AA82" s="1495"/>
      <c r="AB82" s="1495"/>
      <c r="AC82" s="1495"/>
      <c r="AD82" s="1496"/>
    </row>
    <row r="83" spans="3:30" customFormat="1" ht="36.6" customHeight="1" x14ac:dyDescent="0.25">
      <c r="C83" s="1485"/>
      <c r="D83" s="1486"/>
      <c r="E83" s="1493" t="s">
        <v>2448</v>
      </c>
      <c r="F83" s="1456"/>
      <c r="G83" s="1456"/>
      <c r="H83" s="1456"/>
      <c r="I83" s="1456"/>
      <c r="J83" s="1456"/>
      <c r="K83" s="1456"/>
      <c r="L83" s="1456"/>
      <c r="M83" s="1456"/>
      <c r="N83" s="1456"/>
      <c r="O83" s="1456"/>
      <c r="P83" s="1456"/>
      <c r="Q83" s="1456"/>
      <c r="R83" s="1456"/>
      <c r="S83" s="1456"/>
      <c r="T83" s="1456"/>
      <c r="U83" s="1456"/>
      <c r="V83" s="1456"/>
      <c r="W83" s="1456"/>
      <c r="X83" s="1456"/>
      <c r="Y83" s="1456"/>
      <c r="Z83" s="1456"/>
      <c r="AA83" s="1456"/>
      <c r="AB83" s="1456"/>
      <c r="AC83" s="1456"/>
      <c r="AD83" s="1457"/>
    </row>
    <row r="84" spans="3:30" customFormat="1" ht="36.6" customHeight="1" x14ac:dyDescent="0.25">
      <c r="C84" s="1485"/>
      <c r="D84" s="1486"/>
      <c r="E84" s="1490"/>
      <c r="F84" s="1450" t="s">
        <v>2350</v>
      </c>
      <c r="G84" s="1450"/>
      <c r="H84" s="1450"/>
      <c r="I84" s="1450"/>
      <c r="J84" s="1450"/>
      <c r="K84" s="1450"/>
      <c r="L84" s="1450"/>
      <c r="M84" s="1450"/>
      <c r="N84" s="1450"/>
      <c r="O84" s="1450"/>
      <c r="P84" s="1450"/>
      <c r="Q84" s="1450"/>
      <c r="R84" s="1450"/>
      <c r="S84" s="1450"/>
      <c r="T84" s="1450"/>
      <c r="U84" s="1450"/>
      <c r="V84" s="1450"/>
      <c r="W84" s="1450"/>
      <c r="X84" s="1450"/>
      <c r="Y84" s="1450"/>
      <c r="Z84" s="1450"/>
      <c r="AA84" s="1450"/>
      <c r="AB84" s="1450"/>
      <c r="AC84" s="1450"/>
      <c r="AD84" s="1451"/>
    </row>
    <row r="85" spans="3:30" customFormat="1" ht="61.9" customHeight="1" x14ac:dyDescent="0.25">
      <c r="C85" s="1485"/>
      <c r="D85" s="1486"/>
      <c r="E85" s="1491"/>
      <c r="F85" s="1435" t="s">
        <v>2351</v>
      </c>
      <c r="G85" s="1435"/>
      <c r="H85" s="1435"/>
      <c r="I85" s="1435"/>
      <c r="J85" s="1291" t="s">
        <v>17</v>
      </c>
      <c r="K85" s="1291"/>
      <c r="L85" s="1291"/>
      <c r="M85" s="1291"/>
      <c r="N85" s="1250" t="s">
        <v>440</v>
      </c>
      <c r="O85" s="1291"/>
      <c r="P85" s="1291"/>
      <c r="Q85" s="1291"/>
      <c r="R85" s="1291"/>
      <c r="S85" s="1291"/>
      <c r="T85" s="1291"/>
      <c r="U85" s="1291"/>
      <c r="V85" s="1250" t="s">
        <v>2447</v>
      </c>
      <c r="W85" s="1250"/>
      <c r="X85" s="1250"/>
      <c r="Y85" s="1250"/>
      <c r="Z85" s="1250"/>
      <c r="AA85" s="1250"/>
      <c r="AB85" s="1250"/>
      <c r="AC85" s="1250"/>
      <c r="AD85" s="1436"/>
    </row>
    <row r="86" spans="3:30" customFormat="1" ht="33" customHeight="1" x14ac:dyDescent="0.25">
      <c r="C86" s="1485"/>
      <c r="D86" s="1486"/>
      <c r="E86" s="1491"/>
      <c r="F86" s="1435" t="s">
        <v>302</v>
      </c>
      <c r="G86" s="1435"/>
      <c r="H86" s="1435"/>
      <c r="I86" s="1435"/>
      <c r="J86" s="1291" t="s">
        <v>26</v>
      </c>
      <c r="K86" s="1291"/>
      <c r="L86" s="1291"/>
      <c r="M86" s="1291"/>
      <c r="N86" s="1250" t="s">
        <v>512</v>
      </c>
      <c r="O86" s="1291"/>
      <c r="P86" s="1291"/>
      <c r="Q86" s="1291"/>
      <c r="R86" s="1291"/>
      <c r="S86" s="1291"/>
      <c r="T86" s="1291"/>
      <c r="U86" s="1291"/>
      <c r="V86" s="1250" t="s">
        <v>512</v>
      </c>
      <c r="W86" s="1250"/>
      <c r="X86" s="1250"/>
      <c r="Y86" s="1250"/>
      <c r="Z86" s="1250"/>
      <c r="AA86" s="1250"/>
      <c r="AB86" s="1250"/>
      <c r="AC86" s="1250"/>
      <c r="AD86" s="1436"/>
    </row>
    <row r="87" spans="3:30" customFormat="1" ht="126.6" customHeight="1" x14ac:dyDescent="0.25">
      <c r="C87" s="1485"/>
      <c r="D87" s="1486"/>
      <c r="E87" s="1491"/>
      <c r="F87" s="1435" t="s">
        <v>305</v>
      </c>
      <c r="G87" s="1435"/>
      <c r="H87" s="1435"/>
      <c r="I87" s="1435"/>
      <c r="J87" s="1291" t="s">
        <v>26</v>
      </c>
      <c r="K87" s="1291"/>
      <c r="L87" s="1291"/>
      <c r="M87" s="1291"/>
      <c r="N87" s="1250" t="s">
        <v>133</v>
      </c>
      <c r="O87" s="1291"/>
      <c r="P87" s="1291"/>
      <c r="Q87" s="1291"/>
      <c r="R87" s="1291"/>
      <c r="S87" s="1291"/>
      <c r="T87" s="1291"/>
      <c r="U87" s="1291"/>
      <c r="V87" s="1250" t="s">
        <v>133</v>
      </c>
      <c r="W87" s="1250"/>
      <c r="X87" s="1250"/>
      <c r="Y87" s="1250"/>
      <c r="Z87" s="1250"/>
      <c r="AA87" s="1250"/>
      <c r="AB87" s="1250"/>
      <c r="AC87" s="1250"/>
      <c r="AD87" s="1436"/>
    </row>
    <row r="88" spans="3:30" customFormat="1" ht="96.6" customHeight="1" x14ac:dyDescent="0.25">
      <c r="C88" s="1485"/>
      <c r="D88" s="1486"/>
      <c r="E88" s="1491"/>
      <c r="F88" s="1435" t="s">
        <v>460</v>
      </c>
      <c r="G88" s="1435"/>
      <c r="H88" s="1435"/>
      <c r="I88" s="1435"/>
      <c r="J88" s="1291" t="s">
        <v>26</v>
      </c>
      <c r="K88" s="1291"/>
      <c r="L88" s="1291"/>
      <c r="M88" s="1291"/>
      <c r="N88" s="1250" t="s">
        <v>307</v>
      </c>
      <c r="O88" s="1291"/>
      <c r="P88" s="1291"/>
      <c r="Q88" s="1291"/>
      <c r="R88" s="1291"/>
      <c r="S88" s="1291"/>
      <c r="T88" s="1291"/>
      <c r="U88" s="1291"/>
      <c r="V88" s="1250" t="s">
        <v>307</v>
      </c>
      <c r="W88" s="1250"/>
      <c r="X88" s="1250"/>
      <c r="Y88" s="1250"/>
      <c r="Z88" s="1250"/>
      <c r="AA88" s="1250"/>
      <c r="AB88" s="1250"/>
      <c r="AC88" s="1250"/>
      <c r="AD88" s="1436"/>
    </row>
    <row r="89" spans="3:30" customFormat="1" ht="93" customHeight="1" x14ac:dyDescent="0.25">
      <c r="C89" s="1485"/>
      <c r="D89" s="1486"/>
      <c r="E89" s="1491"/>
      <c r="F89" s="1435" t="s">
        <v>311</v>
      </c>
      <c r="G89" s="1435"/>
      <c r="H89" s="1435"/>
      <c r="I89" s="1435"/>
      <c r="J89" s="1291" t="s">
        <v>26</v>
      </c>
      <c r="K89" s="1291"/>
      <c r="L89" s="1291"/>
      <c r="M89" s="1291"/>
      <c r="N89" s="1250" t="s">
        <v>312</v>
      </c>
      <c r="O89" s="1291"/>
      <c r="P89" s="1291"/>
      <c r="Q89" s="1291"/>
      <c r="R89" s="1291"/>
      <c r="S89" s="1291"/>
      <c r="T89" s="1291"/>
      <c r="U89" s="1291"/>
      <c r="V89" s="1250" t="s">
        <v>312</v>
      </c>
      <c r="W89" s="1250"/>
      <c r="X89" s="1250"/>
      <c r="Y89" s="1250"/>
      <c r="Z89" s="1250"/>
      <c r="AA89" s="1250"/>
      <c r="AB89" s="1250"/>
      <c r="AC89" s="1250"/>
      <c r="AD89" s="1436"/>
    </row>
    <row r="90" spans="3:30" customFormat="1" ht="100.15" customHeight="1" x14ac:dyDescent="0.25">
      <c r="C90" s="1485"/>
      <c r="D90" s="1486"/>
      <c r="E90" s="1491"/>
      <c r="F90" s="1435" t="s">
        <v>316</v>
      </c>
      <c r="G90" s="1435"/>
      <c r="H90" s="1435"/>
      <c r="I90" s="1435"/>
      <c r="J90" s="1291" t="s">
        <v>26</v>
      </c>
      <c r="K90" s="1291"/>
      <c r="L90" s="1291"/>
      <c r="M90" s="1291"/>
      <c r="N90" s="1250" t="s">
        <v>317</v>
      </c>
      <c r="O90" s="1291"/>
      <c r="P90" s="1291"/>
      <c r="Q90" s="1291"/>
      <c r="R90" s="1291"/>
      <c r="S90" s="1291"/>
      <c r="T90" s="1291"/>
      <c r="U90" s="1291"/>
      <c r="V90" s="1250" t="s">
        <v>317</v>
      </c>
      <c r="W90" s="1250"/>
      <c r="X90" s="1250"/>
      <c r="Y90" s="1250"/>
      <c r="Z90" s="1250"/>
      <c r="AA90" s="1250"/>
      <c r="AB90" s="1250"/>
      <c r="AC90" s="1250"/>
      <c r="AD90" s="1436"/>
    </row>
    <row r="91" spans="3:30" customFormat="1" ht="45" customHeight="1" x14ac:dyDescent="0.25">
      <c r="C91" s="1485"/>
      <c r="D91" s="1486"/>
      <c r="E91" s="1491"/>
      <c r="F91" s="1459" t="s">
        <v>321</v>
      </c>
      <c r="G91" s="1459"/>
      <c r="H91" s="1459"/>
      <c r="I91" s="1459"/>
      <c r="J91" s="1460" t="s">
        <v>26</v>
      </c>
      <c r="K91" s="1460"/>
      <c r="L91" s="1460"/>
      <c r="M91" s="1460"/>
      <c r="N91" s="1461" t="s">
        <v>60</v>
      </c>
      <c r="O91" s="1460"/>
      <c r="P91" s="1460"/>
      <c r="Q91" s="1460"/>
      <c r="R91" s="1460"/>
      <c r="S91" s="1460"/>
      <c r="T91" s="1460"/>
      <c r="U91" s="1460"/>
      <c r="V91" s="1461" t="s">
        <v>60</v>
      </c>
      <c r="W91" s="1461"/>
      <c r="X91" s="1461"/>
      <c r="Y91" s="1461"/>
      <c r="Z91" s="1461"/>
      <c r="AA91" s="1461"/>
      <c r="AB91" s="1461"/>
      <c r="AC91" s="1461"/>
      <c r="AD91" s="1462"/>
    </row>
    <row r="92" spans="3:30" customFormat="1" ht="33" customHeight="1" x14ac:dyDescent="0.25">
      <c r="C92" s="1485"/>
      <c r="D92" s="1486"/>
      <c r="E92" s="1491"/>
      <c r="F92" s="1456" t="s">
        <v>2352</v>
      </c>
      <c r="G92" s="1456"/>
      <c r="H92" s="1456"/>
      <c r="I92" s="1456"/>
      <c r="J92" s="1456"/>
      <c r="K92" s="1456"/>
      <c r="L92" s="1456"/>
      <c r="M92" s="1456"/>
      <c r="N92" s="1456"/>
      <c r="O92" s="1456"/>
      <c r="P92" s="1456"/>
      <c r="Q92" s="1456"/>
      <c r="R92" s="1456"/>
      <c r="S92" s="1456"/>
      <c r="T92" s="1456"/>
      <c r="U92" s="1456"/>
      <c r="V92" s="1456"/>
      <c r="W92" s="1456"/>
      <c r="X92" s="1456"/>
      <c r="Y92" s="1456"/>
      <c r="Z92" s="1456"/>
      <c r="AA92" s="1456"/>
      <c r="AB92" s="1456"/>
      <c r="AC92" s="1456"/>
      <c r="AD92" s="1456"/>
    </row>
    <row r="93" spans="3:30" customFormat="1" ht="77.45" customHeight="1" x14ac:dyDescent="0.25">
      <c r="C93" s="1485"/>
      <c r="D93" s="1486"/>
      <c r="E93" s="1491"/>
      <c r="F93" s="1435" t="s">
        <v>290</v>
      </c>
      <c r="G93" s="1435"/>
      <c r="H93" s="1435"/>
      <c r="I93" s="1435"/>
      <c r="J93" s="1291" t="s">
        <v>26</v>
      </c>
      <c r="K93" s="1291"/>
      <c r="L93" s="1291"/>
      <c r="M93" s="1291"/>
      <c r="N93" s="1250" t="s">
        <v>291</v>
      </c>
      <c r="O93" s="1291"/>
      <c r="P93" s="1291"/>
      <c r="Q93" s="1291"/>
      <c r="R93" s="1291"/>
      <c r="S93" s="1291"/>
      <c r="T93" s="1291"/>
      <c r="U93" s="1291"/>
      <c r="V93" s="1250" t="s">
        <v>2353</v>
      </c>
      <c r="W93" s="1250"/>
      <c r="X93" s="1250"/>
      <c r="Y93" s="1250"/>
      <c r="Z93" s="1250"/>
      <c r="AA93" s="1250"/>
      <c r="AB93" s="1250"/>
      <c r="AC93" s="1250"/>
      <c r="AD93" s="1436"/>
    </row>
    <row r="94" spans="3:30" customFormat="1" ht="33" customHeight="1" x14ac:dyDescent="0.25">
      <c r="C94" s="1485"/>
      <c r="D94" s="1486"/>
      <c r="E94" s="1491"/>
      <c r="F94" s="1456" t="s">
        <v>2354</v>
      </c>
      <c r="G94" s="1456"/>
      <c r="H94" s="1456"/>
      <c r="I94" s="1456"/>
      <c r="J94" s="1456"/>
      <c r="K94" s="1456"/>
      <c r="L94" s="1456"/>
      <c r="M94" s="1456"/>
      <c r="N94" s="1456"/>
      <c r="O94" s="1456"/>
      <c r="P94" s="1456"/>
      <c r="Q94" s="1456"/>
      <c r="R94" s="1456"/>
      <c r="S94" s="1456"/>
      <c r="T94" s="1456"/>
      <c r="U94" s="1456"/>
      <c r="V94" s="1456"/>
      <c r="W94" s="1456"/>
      <c r="X94" s="1456"/>
      <c r="Y94" s="1456"/>
      <c r="Z94" s="1456"/>
      <c r="AA94" s="1456"/>
      <c r="AB94" s="1456"/>
      <c r="AC94" s="1456"/>
      <c r="AD94" s="1457"/>
    </row>
    <row r="95" spans="3:30" customFormat="1" ht="33" customHeight="1" x14ac:dyDescent="0.25">
      <c r="C95" s="1485"/>
      <c r="D95" s="1486"/>
      <c r="E95" s="1491"/>
      <c r="F95" s="1456" t="s">
        <v>2355</v>
      </c>
      <c r="G95" s="1456"/>
      <c r="H95" s="1456"/>
      <c r="I95" s="1456"/>
      <c r="J95" s="1456"/>
      <c r="K95" s="1456"/>
      <c r="L95" s="1456"/>
      <c r="M95" s="1456"/>
      <c r="N95" s="1456"/>
      <c r="O95" s="1456"/>
      <c r="P95" s="1456"/>
      <c r="Q95" s="1456"/>
      <c r="R95" s="1456"/>
      <c r="S95" s="1456"/>
      <c r="T95" s="1456"/>
      <c r="U95" s="1456"/>
      <c r="V95" s="1456"/>
      <c r="W95" s="1456"/>
      <c r="X95" s="1456"/>
      <c r="Y95" s="1456"/>
      <c r="Z95" s="1456"/>
      <c r="AA95" s="1456"/>
      <c r="AB95" s="1456"/>
      <c r="AC95" s="1456"/>
      <c r="AD95" s="1457"/>
    </row>
    <row r="96" spans="3:30" customFormat="1" ht="77.45" customHeight="1" x14ac:dyDescent="0.25">
      <c r="C96" s="1485"/>
      <c r="D96" s="1486"/>
      <c r="E96" s="1491"/>
      <c r="F96" s="1435" t="s">
        <v>290</v>
      </c>
      <c r="G96" s="1435"/>
      <c r="H96" s="1435"/>
      <c r="I96" s="1435"/>
      <c r="J96" s="1291" t="s">
        <v>26</v>
      </c>
      <c r="K96" s="1291"/>
      <c r="L96" s="1291"/>
      <c r="M96" s="1291"/>
      <c r="N96" s="1250" t="s">
        <v>291</v>
      </c>
      <c r="O96" s="1291"/>
      <c r="P96" s="1291"/>
      <c r="Q96" s="1291"/>
      <c r="R96" s="1291"/>
      <c r="S96" s="1291"/>
      <c r="T96" s="1291"/>
      <c r="U96" s="1291"/>
      <c r="V96" s="1250" t="s">
        <v>2356</v>
      </c>
      <c r="W96" s="1250"/>
      <c r="X96" s="1250"/>
      <c r="Y96" s="1250"/>
      <c r="Z96" s="1250"/>
      <c r="AA96" s="1250"/>
      <c r="AB96" s="1250"/>
      <c r="AC96" s="1250"/>
      <c r="AD96" s="1436"/>
    </row>
    <row r="97" spans="3:30" customFormat="1" ht="33" customHeight="1" thickBot="1" x14ac:dyDescent="0.3">
      <c r="C97" s="1487"/>
      <c r="D97" s="1488"/>
      <c r="E97" s="1494"/>
      <c r="F97" s="1475" t="s">
        <v>2357</v>
      </c>
      <c r="G97" s="1475"/>
      <c r="H97" s="1475"/>
      <c r="I97" s="1475"/>
      <c r="J97" s="1475"/>
      <c r="K97" s="1475"/>
      <c r="L97" s="1475"/>
      <c r="M97" s="1475"/>
      <c r="N97" s="1475"/>
      <c r="O97" s="1475"/>
      <c r="P97" s="1475"/>
      <c r="Q97" s="1475"/>
      <c r="R97" s="1475"/>
      <c r="S97" s="1475"/>
      <c r="T97" s="1475"/>
      <c r="U97" s="1475"/>
      <c r="V97" s="1475"/>
      <c r="W97" s="1475"/>
      <c r="X97" s="1475"/>
      <c r="Y97" s="1475"/>
      <c r="Z97" s="1475"/>
      <c r="AA97" s="1475"/>
      <c r="AB97" s="1475"/>
      <c r="AC97" s="1475"/>
      <c r="AD97" s="1476"/>
    </row>
    <row r="98" spans="3:30" customFormat="1" ht="53.45" customHeight="1" thickBot="1" x14ac:dyDescent="0.3">
      <c r="C98" s="1463" t="s">
        <v>2698</v>
      </c>
      <c r="D98" s="1477"/>
      <c r="E98" s="1478" t="s">
        <v>2714</v>
      </c>
      <c r="F98" s="1479"/>
      <c r="G98" s="1479"/>
      <c r="H98" s="1479"/>
      <c r="I98" s="1479"/>
      <c r="J98" s="1479"/>
      <c r="K98" s="1479"/>
      <c r="L98" s="1479"/>
      <c r="M98" s="1479"/>
      <c r="N98" s="1479"/>
      <c r="O98" s="1479"/>
      <c r="P98" s="1479"/>
      <c r="Q98" s="1479"/>
      <c r="R98" s="1479"/>
      <c r="S98" s="1479"/>
      <c r="T98" s="1479"/>
      <c r="U98" s="1479"/>
      <c r="V98" s="1479"/>
      <c r="W98" s="1479"/>
      <c r="X98" s="1479"/>
      <c r="Y98" s="1479"/>
      <c r="Z98" s="1479"/>
      <c r="AA98" s="1479"/>
      <c r="AB98" s="1479"/>
      <c r="AC98" s="1479"/>
      <c r="AD98" s="1191"/>
    </row>
    <row r="99" spans="3:30" customFormat="1" ht="51.6" customHeight="1" thickBot="1" x14ac:dyDescent="0.3">
      <c r="C99" s="1463" t="s">
        <v>2699</v>
      </c>
      <c r="D99" s="1477"/>
      <c r="E99" s="1478" t="s">
        <v>2715</v>
      </c>
      <c r="F99" s="1479"/>
      <c r="G99" s="1479"/>
      <c r="H99" s="1479"/>
      <c r="I99" s="1479"/>
      <c r="J99" s="1479"/>
      <c r="K99" s="1479"/>
      <c r="L99" s="1479"/>
      <c r="M99" s="1479"/>
      <c r="N99" s="1479"/>
      <c r="O99" s="1479"/>
      <c r="P99" s="1479"/>
      <c r="Q99" s="1479"/>
      <c r="R99" s="1479"/>
      <c r="S99" s="1479"/>
      <c r="T99" s="1479"/>
      <c r="U99" s="1479"/>
      <c r="V99" s="1479"/>
      <c r="W99" s="1479"/>
      <c r="X99" s="1479"/>
      <c r="Y99" s="1479"/>
      <c r="Z99" s="1479"/>
      <c r="AA99" s="1479"/>
      <c r="AB99" s="1479"/>
      <c r="AC99" s="1479"/>
      <c r="AD99" s="1191"/>
    </row>
    <row r="100" spans="3:30" customFormat="1" ht="15" x14ac:dyDescent="0.25"/>
    <row r="101" spans="3:30" customFormat="1" ht="15" x14ac:dyDescent="0.25"/>
    <row r="102" spans="3:30" customFormat="1" ht="15.75" thickBot="1" x14ac:dyDescent="0.3"/>
    <row r="103" spans="3:30" customFormat="1" ht="36" customHeight="1" thickBot="1" x14ac:dyDescent="0.3">
      <c r="C103" s="1480" t="s">
        <v>2345</v>
      </c>
      <c r="D103" s="1481"/>
      <c r="E103" s="371"/>
      <c r="F103" s="1481" t="s">
        <v>1273</v>
      </c>
      <c r="G103" s="1481"/>
      <c r="H103" s="1481"/>
      <c r="I103" s="1481"/>
      <c r="J103" s="1481" t="s">
        <v>1274</v>
      </c>
      <c r="K103" s="1481"/>
      <c r="L103" s="1481"/>
      <c r="M103" s="1481"/>
      <c r="N103" s="1481" t="s">
        <v>1275</v>
      </c>
      <c r="O103" s="1481"/>
      <c r="P103" s="1481"/>
      <c r="Q103" s="1481"/>
      <c r="R103" s="1481"/>
      <c r="S103" s="1481"/>
      <c r="T103" s="1481"/>
      <c r="U103" s="1481"/>
      <c r="V103" s="1482" t="s">
        <v>1276</v>
      </c>
      <c r="W103" s="1482"/>
      <c r="X103" s="1482"/>
      <c r="Y103" s="1482"/>
      <c r="Z103" s="1482"/>
      <c r="AA103" s="1482"/>
      <c r="AB103" s="1482"/>
      <c r="AC103" s="1482"/>
      <c r="AD103" s="1483"/>
    </row>
    <row r="104" spans="3:30" customFormat="1" ht="50.45" customHeight="1" thickBot="1" x14ac:dyDescent="0.3">
      <c r="C104" s="1470" t="s">
        <v>2700</v>
      </c>
      <c r="D104" s="1471"/>
      <c r="E104" s="1472" t="s">
        <v>2716</v>
      </c>
      <c r="F104" s="1473"/>
      <c r="G104" s="1473"/>
      <c r="H104" s="1473"/>
      <c r="I104" s="1473"/>
      <c r="J104" s="1473"/>
      <c r="K104" s="1473"/>
      <c r="L104" s="1473"/>
      <c r="M104" s="1473"/>
      <c r="N104" s="1473"/>
      <c r="O104" s="1473"/>
      <c r="P104" s="1473"/>
      <c r="Q104" s="1473"/>
      <c r="R104" s="1473"/>
      <c r="S104" s="1473"/>
      <c r="T104" s="1473"/>
      <c r="U104" s="1473"/>
      <c r="V104" s="1473"/>
      <c r="W104" s="1473"/>
      <c r="X104" s="1473"/>
      <c r="Y104" s="1473"/>
      <c r="Z104" s="1473"/>
      <c r="AA104" s="1473"/>
      <c r="AB104" s="1473"/>
      <c r="AC104" s="1473"/>
      <c r="AD104" s="1474"/>
    </row>
    <row r="105" spans="3:30" customFormat="1" ht="50.45" customHeight="1" thickBot="1" x14ac:dyDescent="0.3">
      <c r="C105" s="1470" t="s">
        <v>2701</v>
      </c>
      <c r="D105" s="1471"/>
      <c r="E105" s="1520" t="s">
        <v>2449</v>
      </c>
      <c r="F105" s="1520"/>
      <c r="G105" s="1520"/>
      <c r="H105" s="1520"/>
      <c r="I105" s="1520"/>
      <c r="J105" s="1520"/>
      <c r="K105" s="1520"/>
      <c r="L105" s="1520"/>
      <c r="M105" s="1520"/>
      <c r="N105" s="1520"/>
      <c r="O105" s="1520"/>
      <c r="P105" s="1520"/>
      <c r="Q105" s="1520"/>
      <c r="R105" s="1520"/>
      <c r="S105" s="1520"/>
      <c r="T105" s="1520"/>
      <c r="U105" s="1520"/>
      <c r="V105" s="1520"/>
      <c r="W105" s="1520"/>
      <c r="X105" s="1520"/>
      <c r="Y105" s="1520"/>
      <c r="Z105" s="1520"/>
      <c r="AA105" s="1520"/>
      <c r="AB105" s="1520"/>
      <c r="AC105" s="1520"/>
      <c r="AD105" s="1521"/>
    </row>
    <row r="106" spans="3:30" customFormat="1" ht="50.45" customHeight="1" thickBot="1" x14ac:dyDescent="0.3">
      <c r="C106" s="1470" t="s">
        <v>2702</v>
      </c>
      <c r="D106" s="1471"/>
      <c r="E106" s="1520" t="s">
        <v>2450</v>
      </c>
      <c r="F106" s="1520"/>
      <c r="G106" s="1520"/>
      <c r="H106" s="1520"/>
      <c r="I106" s="1520"/>
      <c r="J106" s="1520"/>
      <c r="K106" s="1520"/>
      <c r="L106" s="1520"/>
      <c r="M106" s="1520"/>
      <c r="N106" s="1520"/>
      <c r="O106" s="1520"/>
      <c r="P106" s="1520"/>
      <c r="Q106" s="1520"/>
      <c r="R106" s="1520"/>
      <c r="S106" s="1520"/>
      <c r="T106" s="1520"/>
      <c r="U106" s="1520"/>
      <c r="V106" s="1520"/>
      <c r="W106" s="1520"/>
      <c r="X106" s="1520"/>
      <c r="Y106" s="1520"/>
      <c r="Z106" s="1520"/>
      <c r="AA106" s="1520"/>
      <c r="AB106" s="1520"/>
      <c r="AC106" s="1520"/>
      <c r="AD106" s="1521"/>
    </row>
    <row r="107" spans="3:30" customFormat="1" ht="46.15" customHeight="1" x14ac:dyDescent="0.25">
      <c r="C107" s="1441" t="s">
        <v>2703</v>
      </c>
      <c r="D107" s="1442"/>
      <c r="E107" s="1520" t="s">
        <v>2451</v>
      </c>
      <c r="F107" s="1520"/>
      <c r="G107" s="1520"/>
      <c r="H107" s="1520"/>
      <c r="I107" s="1520"/>
      <c r="J107" s="1520"/>
      <c r="K107" s="1520"/>
      <c r="L107" s="1520"/>
      <c r="M107" s="1520"/>
      <c r="N107" s="1520"/>
      <c r="O107" s="1520"/>
      <c r="P107" s="1520"/>
      <c r="Q107" s="1520"/>
      <c r="R107" s="1520"/>
      <c r="S107" s="1520"/>
      <c r="T107" s="1520"/>
      <c r="U107" s="1520"/>
      <c r="V107" s="1520"/>
      <c r="W107" s="1520"/>
      <c r="X107" s="1520"/>
      <c r="Y107" s="1520"/>
      <c r="Z107" s="1520"/>
      <c r="AA107" s="1520"/>
      <c r="AB107" s="1520"/>
      <c r="AC107" s="1520"/>
      <c r="AD107" s="1521"/>
    </row>
    <row r="108" spans="3:30" customFormat="1" ht="33" customHeight="1" x14ac:dyDescent="0.25">
      <c r="C108" s="1443"/>
      <c r="D108" s="1444"/>
      <c r="E108" s="493"/>
      <c r="F108" s="1528" t="s">
        <v>2452</v>
      </c>
      <c r="G108" s="1528"/>
      <c r="H108" s="1528"/>
      <c r="I108" s="1528"/>
      <c r="J108" s="1528"/>
      <c r="K108" s="1528"/>
      <c r="L108" s="1528"/>
      <c r="M108" s="1528"/>
      <c r="N108" s="1528"/>
      <c r="O108" s="1528"/>
      <c r="P108" s="1528"/>
      <c r="Q108" s="1528"/>
      <c r="R108" s="1528"/>
      <c r="S108" s="1528"/>
      <c r="T108" s="1528"/>
      <c r="U108" s="1528"/>
      <c r="V108" s="1528"/>
      <c r="W108" s="1528"/>
      <c r="X108" s="1528"/>
      <c r="Y108" s="1528"/>
      <c r="Z108" s="1528"/>
      <c r="AA108" s="1528"/>
      <c r="AB108" s="1528"/>
      <c r="AC108" s="1528"/>
      <c r="AD108" s="1529"/>
    </row>
    <row r="109" spans="3:30" customFormat="1" ht="39.6" customHeight="1" x14ac:dyDescent="0.25">
      <c r="C109" s="1443"/>
      <c r="D109" s="1444"/>
      <c r="E109" s="1526"/>
      <c r="F109" s="1518" t="s">
        <v>2255</v>
      </c>
      <c r="G109" s="1518"/>
      <c r="H109" s="1518"/>
      <c r="I109" s="1518"/>
      <c r="J109" s="1291" t="s">
        <v>17</v>
      </c>
      <c r="K109" s="1291"/>
      <c r="L109" s="1291"/>
      <c r="M109" s="1291"/>
      <c r="N109" s="1250" t="s">
        <v>440</v>
      </c>
      <c r="O109" s="1291"/>
      <c r="P109" s="1291"/>
      <c r="Q109" s="1291"/>
      <c r="R109" s="1291"/>
      <c r="S109" s="1291"/>
      <c r="T109" s="1291"/>
      <c r="U109" s="1291"/>
      <c r="V109" s="1250" t="s">
        <v>2453</v>
      </c>
      <c r="W109" s="1250"/>
      <c r="X109" s="1250"/>
      <c r="Y109" s="1250"/>
      <c r="Z109" s="1250"/>
      <c r="AA109" s="1250"/>
      <c r="AB109" s="1250"/>
      <c r="AC109" s="1250"/>
      <c r="AD109" s="1436"/>
    </row>
    <row r="110" spans="3:30" customFormat="1" ht="132" customHeight="1" x14ac:dyDescent="0.25">
      <c r="C110" s="1443"/>
      <c r="D110" s="1444"/>
      <c r="E110" s="1526"/>
      <c r="F110" s="1530" t="s">
        <v>305</v>
      </c>
      <c r="G110" s="1518"/>
      <c r="H110" s="1518"/>
      <c r="I110" s="1518"/>
      <c r="J110" s="1291" t="s">
        <v>26</v>
      </c>
      <c r="K110" s="1291"/>
      <c r="L110" s="1291"/>
      <c r="M110" s="1291"/>
      <c r="N110" s="1250" t="s">
        <v>133</v>
      </c>
      <c r="O110" s="1291"/>
      <c r="P110" s="1291"/>
      <c r="Q110" s="1291"/>
      <c r="R110" s="1291"/>
      <c r="S110" s="1291"/>
      <c r="T110" s="1291"/>
      <c r="U110" s="1291"/>
      <c r="V110" s="1250" t="s">
        <v>2371</v>
      </c>
      <c r="W110" s="1250"/>
      <c r="X110" s="1250"/>
      <c r="Y110" s="1250"/>
      <c r="Z110" s="1250"/>
      <c r="AA110" s="1250"/>
      <c r="AB110" s="1250"/>
      <c r="AC110" s="1250"/>
      <c r="AD110" s="1436"/>
    </row>
    <row r="111" spans="3:30" customFormat="1" ht="132" customHeight="1" x14ac:dyDescent="0.25">
      <c r="C111" s="1443"/>
      <c r="D111" s="1444"/>
      <c r="E111" s="1526"/>
      <c r="F111" s="1530" t="s">
        <v>460</v>
      </c>
      <c r="G111" s="1518"/>
      <c r="H111" s="1518"/>
      <c r="I111" s="1518"/>
      <c r="J111" s="1291" t="s">
        <v>26</v>
      </c>
      <c r="K111" s="1291"/>
      <c r="L111" s="1291"/>
      <c r="M111" s="1291"/>
      <c r="N111" s="1250" t="s">
        <v>307</v>
      </c>
      <c r="O111" s="1291"/>
      <c r="P111" s="1291"/>
      <c r="Q111" s="1291"/>
      <c r="R111" s="1291"/>
      <c r="S111" s="1291"/>
      <c r="T111" s="1291"/>
      <c r="U111" s="1291"/>
      <c r="V111" s="1250" t="s">
        <v>2372</v>
      </c>
      <c r="W111" s="1250"/>
      <c r="X111" s="1250"/>
      <c r="Y111" s="1250"/>
      <c r="Z111" s="1250"/>
      <c r="AA111" s="1250"/>
      <c r="AB111" s="1250"/>
      <c r="AC111" s="1250"/>
      <c r="AD111" s="1436"/>
    </row>
    <row r="112" spans="3:30" customFormat="1" ht="31.15" customHeight="1" x14ac:dyDescent="0.25">
      <c r="C112" s="1443"/>
      <c r="D112" s="1444"/>
      <c r="E112" s="1526"/>
      <c r="F112" s="874" t="s">
        <v>1400</v>
      </c>
      <c r="G112" s="1534"/>
      <c r="H112" s="1534"/>
      <c r="I112" s="1534"/>
      <c r="J112" s="1534"/>
      <c r="K112" s="1534"/>
      <c r="L112" s="1534"/>
      <c r="M112" s="1534"/>
      <c r="N112" s="1534"/>
      <c r="O112" s="1534"/>
      <c r="P112" s="1534"/>
      <c r="Q112" s="1534"/>
      <c r="R112" s="1534"/>
      <c r="S112" s="1534"/>
      <c r="T112" s="1534"/>
      <c r="U112" s="1534"/>
      <c r="V112" s="1534"/>
      <c r="W112" s="1534"/>
      <c r="X112" s="1534"/>
      <c r="Y112" s="1534"/>
      <c r="Z112" s="1534"/>
      <c r="AA112" s="1534"/>
      <c r="AB112" s="1534"/>
      <c r="AC112" s="1534"/>
      <c r="AD112" s="1535"/>
    </row>
    <row r="113" spans="3:30" customFormat="1" ht="94.15" customHeight="1" x14ac:dyDescent="0.25">
      <c r="C113" s="1443"/>
      <c r="D113" s="1444"/>
      <c r="E113" s="1526"/>
      <c r="F113" s="1518" t="s">
        <v>311</v>
      </c>
      <c r="G113" s="1518"/>
      <c r="H113" s="1518"/>
      <c r="I113" s="1518"/>
      <c r="J113" s="1291" t="s">
        <v>26</v>
      </c>
      <c r="K113" s="1291"/>
      <c r="L113" s="1291"/>
      <c r="M113" s="1291"/>
      <c r="N113" s="1250" t="s">
        <v>312</v>
      </c>
      <c r="O113" s="1291"/>
      <c r="P113" s="1291"/>
      <c r="Q113" s="1291"/>
      <c r="R113" s="1291"/>
      <c r="S113" s="1291"/>
      <c r="T113" s="1291"/>
      <c r="U113" s="1291"/>
      <c r="V113" s="1250" t="s">
        <v>2373</v>
      </c>
      <c r="W113" s="1250"/>
      <c r="X113" s="1250"/>
      <c r="Y113" s="1250"/>
      <c r="Z113" s="1250"/>
      <c r="AA113" s="1250"/>
      <c r="AB113" s="1250"/>
      <c r="AC113" s="1250"/>
      <c r="AD113" s="1436"/>
    </row>
    <row r="114" spans="3:30" customFormat="1" ht="31.15" customHeight="1" x14ac:dyDescent="0.25">
      <c r="C114" s="1443"/>
      <c r="D114" s="1444"/>
      <c r="E114" s="1526"/>
      <c r="F114" s="874" t="s">
        <v>1400</v>
      </c>
      <c r="G114" s="1534"/>
      <c r="H114" s="1534"/>
      <c r="I114" s="1534"/>
      <c r="J114" s="1534"/>
      <c r="K114" s="1534"/>
      <c r="L114" s="1534"/>
      <c r="M114" s="1534"/>
      <c r="N114" s="1534"/>
      <c r="O114" s="1534"/>
      <c r="P114" s="1534"/>
      <c r="Q114" s="1534"/>
      <c r="R114" s="1534"/>
      <c r="S114" s="1534"/>
      <c r="T114" s="1534"/>
      <c r="U114" s="1534"/>
      <c r="V114" s="1534"/>
      <c r="W114" s="1534"/>
      <c r="X114" s="1534"/>
      <c r="Y114" s="1534"/>
      <c r="Z114" s="1534"/>
      <c r="AA114" s="1534"/>
      <c r="AB114" s="1534"/>
      <c r="AC114" s="1534"/>
      <c r="AD114" s="1535"/>
    </row>
    <row r="115" spans="3:30" customFormat="1" ht="102.6" customHeight="1" thickBot="1" x14ac:dyDescent="0.3">
      <c r="C115" s="1443"/>
      <c r="D115" s="1444"/>
      <c r="E115" s="1526"/>
      <c r="F115" s="1531" t="s">
        <v>316</v>
      </c>
      <c r="G115" s="1531"/>
      <c r="H115" s="1531"/>
      <c r="I115" s="1531"/>
      <c r="J115" s="1460" t="s">
        <v>26</v>
      </c>
      <c r="K115" s="1460"/>
      <c r="L115" s="1460"/>
      <c r="M115" s="1460"/>
      <c r="N115" s="1461" t="s">
        <v>317</v>
      </c>
      <c r="O115" s="1460"/>
      <c r="P115" s="1460"/>
      <c r="Q115" s="1460"/>
      <c r="R115" s="1460"/>
      <c r="S115" s="1460"/>
      <c r="T115" s="1460"/>
      <c r="U115" s="1460"/>
      <c r="V115" s="1461" t="s">
        <v>2374</v>
      </c>
      <c r="W115" s="1461"/>
      <c r="X115" s="1461"/>
      <c r="Y115" s="1461"/>
      <c r="Z115" s="1461"/>
      <c r="AA115" s="1461"/>
      <c r="AB115" s="1461"/>
      <c r="AC115" s="1461"/>
      <c r="AD115" s="1462"/>
    </row>
    <row r="116" spans="3:30" customFormat="1" ht="50.45" customHeight="1" thickBot="1" x14ac:dyDescent="0.3">
      <c r="C116" s="1463" t="s">
        <v>2704</v>
      </c>
      <c r="D116" s="1464"/>
      <c r="E116" s="1532" t="s">
        <v>2454</v>
      </c>
      <c r="F116" s="1532"/>
      <c r="G116" s="1532"/>
      <c r="H116" s="1532"/>
      <c r="I116" s="1532"/>
      <c r="J116" s="1532"/>
      <c r="K116" s="1532"/>
      <c r="L116" s="1532"/>
      <c r="M116" s="1532"/>
      <c r="N116" s="1532"/>
      <c r="O116" s="1532"/>
      <c r="P116" s="1532"/>
      <c r="Q116" s="1532"/>
      <c r="R116" s="1532"/>
      <c r="S116" s="1532"/>
      <c r="T116" s="1532"/>
      <c r="U116" s="1532"/>
      <c r="V116" s="1532"/>
      <c r="W116" s="1532"/>
      <c r="X116" s="1532"/>
      <c r="Y116" s="1532"/>
      <c r="Z116" s="1532"/>
      <c r="AA116" s="1532"/>
      <c r="AB116" s="1532"/>
      <c r="AC116" s="1532"/>
      <c r="AD116" s="1533"/>
    </row>
    <row r="117" spans="3:30" customFormat="1" ht="50.45" customHeight="1" x14ac:dyDescent="0.25">
      <c r="C117" s="1443" t="s">
        <v>2705</v>
      </c>
      <c r="D117" s="1444"/>
      <c r="E117" s="1523" t="s">
        <v>2455</v>
      </c>
      <c r="F117" s="1523"/>
      <c r="G117" s="1523"/>
      <c r="H117" s="1523"/>
      <c r="I117" s="1523"/>
      <c r="J117" s="1523"/>
      <c r="K117" s="1523"/>
      <c r="L117" s="1523"/>
      <c r="M117" s="1523"/>
      <c r="N117" s="1523"/>
      <c r="O117" s="1523"/>
      <c r="P117" s="1523"/>
      <c r="Q117" s="1523"/>
      <c r="R117" s="1523"/>
      <c r="S117" s="1523"/>
      <c r="T117" s="1523"/>
      <c r="U117" s="1523"/>
      <c r="V117" s="1523"/>
      <c r="W117" s="1523"/>
      <c r="X117" s="1523"/>
      <c r="Y117" s="1523"/>
      <c r="Z117" s="1523"/>
      <c r="AA117" s="1523"/>
      <c r="AB117" s="1523"/>
      <c r="AC117" s="1523"/>
      <c r="AD117" s="1524"/>
    </row>
    <row r="118" spans="3:30" customFormat="1" ht="36.6" customHeight="1" x14ac:dyDescent="0.25">
      <c r="C118" s="1443"/>
      <c r="D118" s="1444"/>
      <c r="E118" s="1525"/>
      <c r="F118" s="1517" t="s">
        <v>2456</v>
      </c>
      <c r="G118" s="1528"/>
      <c r="H118" s="1528"/>
      <c r="I118" s="1528"/>
      <c r="J118" s="1528"/>
      <c r="K118" s="1528"/>
      <c r="L118" s="1528"/>
      <c r="M118" s="1528"/>
      <c r="N118" s="1528"/>
      <c r="O118" s="1528"/>
      <c r="P118" s="1528"/>
      <c r="Q118" s="1528"/>
      <c r="R118" s="1528"/>
      <c r="S118" s="1528"/>
      <c r="T118" s="1528"/>
      <c r="U118" s="1528"/>
      <c r="V118" s="1528"/>
      <c r="W118" s="1528"/>
      <c r="X118" s="1528"/>
      <c r="Y118" s="1528"/>
      <c r="Z118" s="1528"/>
      <c r="AA118" s="1528"/>
      <c r="AB118" s="1528"/>
      <c r="AC118" s="1528"/>
      <c r="AD118" s="1529"/>
    </row>
    <row r="119" spans="3:30" customFormat="1" ht="35.450000000000003" customHeight="1" x14ac:dyDescent="0.25">
      <c r="C119" s="1443"/>
      <c r="D119" s="1444"/>
      <c r="E119" s="1526"/>
      <c r="F119" s="1518" t="s">
        <v>2255</v>
      </c>
      <c r="G119" s="1518"/>
      <c r="H119" s="1518"/>
      <c r="I119" s="1518"/>
      <c r="J119" s="1291" t="s">
        <v>17</v>
      </c>
      <c r="K119" s="1291"/>
      <c r="L119" s="1291"/>
      <c r="M119" s="1291"/>
      <c r="N119" s="1250" t="s">
        <v>440</v>
      </c>
      <c r="O119" s="1291"/>
      <c r="P119" s="1291"/>
      <c r="Q119" s="1291"/>
      <c r="R119" s="1291"/>
      <c r="S119" s="1291"/>
      <c r="T119" s="1291"/>
      <c r="U119" s="1291"/>
      <c r="V119" s="1250" t="s">
        <v>2457</v>
      </c>
      <c r="W119" s="1250"/>
      <c r="X119" s="1250"/>
      <c r="Y119" s="1250"/>
      <c r="Z119" s="1250"/>
      <c r="AA119" s="1250"/>
      <c r="AB119" s="1250"/>
      <c r="AC119" s="1250"/>
      <c r="AD119" s="1436"/>
    </row>
    <row r="120" spans="3:30" customFormat="1" ht="132" customHeight="1" thickBot="1" x14ac:dyDescent="0.3">
      <c r="C120" s="1443"/>
      <c r="D120" s="1444"/>
      <c r="E120" s="1526"/>
      <c r="F120" s="1530" t="s">
        <v>460</v>
      </c>
      <c r="G120" s="1518"/>
      <c r="H120" s="1518"/>
      <c r="I120" s="1518"/>
      <c r="J120" s="1291" t="s">
        <v>26</v>
      </c>
      <c r="K120" s="1291"/>
      <c r="L120" s="1291"/>
      <c r="M120" s="1291"/>
      <c r="N120" s="1250" t="s">
        <v>307</v>
      </c>
      <c r="O120" s="1291"/>
      <c r="P120" s="1291"/>
      <c r="Q120" s="1291"/>
      <c r="R120" s="1291"/>
      <c r="S120" s="1291"/>
      <c r="T120" s="1291"/>
      <c r="U120" s="1291"/>
      <c r="V120" s="1250" t="s">
        <v>2273</v>
      </c>
      <c r="W120" s="1250"/>
      <c r="X120" s="1250"/>
      <c r="Y120" s="1250"/>
      <c r="Z120" s="1250"/>
      <c r="AA120" s="1250"/>
      <c r="AB120" s="1250"/>
      <c r="AC120" s="1250"/>
      <c r="AD120" s="1436"/>
    </row>
    <row r="121" spans="3:30" customFormat="1" ht="50.45" customHeight="1" x14ac:dyDescent="0.25">
      <c r="C121" s="1441" t="s">
        <v>2706</v>
      </c>
      <c r="D121" s="1442"/>
      <c r="E121" s="1520" t="s">
        <v>2455</v>
      </c>
      <c r="F121" s="1520"/>
      <c r="G121" s="1520"/>
      <c r="H121" s="1520"/>
      <c r="I121" s="1520"/>
      <c r="J121" s="1520"/>
      <c r="K121" s="1520"/>
      <c r="L121" s="1520"/>
      <c r="M121" s="1520"/>
      <c r="N121" s="1520"/>
      <c r="O121" s="1520"/>
      <c r="P121" s="1520"/>
      <c r="Q121" s="1520"/>
      <c r="R121" s="1520"/>
      <c r="S121" s="1520"/>
      <c r="T121" s="1520"/>
      <c r="U121" s="1520"/>
      <c r="V121" s="1520"/>
      <c r="W121" s="1520"/>
      <c r="X121" s="1520"/>
      <c r="Y121" s="1520"/>
      <c r="Z121" s="1520"/>
      <c r="AA121" s="1520"/>
      <c r="AB121" s="1520"/>
      <c r="AC121" s="1520"/>
      <c r="AD121" s="1521"/>
    </row>
    <row r="122" spans="3:30" customFormat="1" ht="36.6" customHeight="1" x14ac:dyDescent="0.25">
      <c r="C122" s="1443"/>
      <c r="D122" s="1444"/>
      <c r="E122" s="1525"/>
      <c r="F122" s="1517" t="s">
        <v>2458</v>
      </c>
      <c r="G122" s="1528"/>
      <c r="H122" s="1528"/>
      <c r="I122" s="1528"/>
      <c r="J122" s="1528"/>
      <c r="K122" s="1528"/>
      <c r="L122" s="1528"/>
      <c r="M122" s="1528"/>
      <c r="N122" s="1528"/>
      <c r="O122" s="1528"/>
      <c r="P122" s="1528"/>
      <c r="Q122" s="1528"/>
      <c r="R122" s="1528"/>
      <c r="S122" s="1528"/>
      <c r="T122" s="1528"/>
      <c r="U122" s="1528"/>
      <c r="V122" s="1528"/>
      <c r="W122" s="1528"/>
      <c r="X122" s="1528"/>
      <c r="Y122" s="1528"/>
      <c r="Z122" s="1528"/>
      <c r="AA122" s="1528"/>
      <c r="AB122" s="1528"/>
      <c r="AC122" s="1528"/>
      <c r="AD122" s="1529"/>
    </row>
    <row r="123" spans="3:30" customFormat="1" ht="35.450000000000003" customHeight="1" x14ac:dyDescent="0.25">
      <c r="C123" s="1443"/>
      <c r="D123" s="1444"/>
      <c r="E123" s="1526"/>
      <c r="F123" s="1518" t="s">
        <v>2255</v>
      </c>
      <c r="G123" s="1518"/>
      <c r="H123" s="1518"/>
      <c r="I123" s="1518"/>
      <c r="J123" s="1291" t="s">
        <v>17</v>
      </c>
      <c r="K123" s="1291"/>
      <c r="L123" s="1291"/>
      <c r="M123" s="1291"/>
      <c r="N123" s="1250" t="s">
        <v>440</v>
      </c>
      <c r="O123" s="1291"/>
      <c r="P123" s="1291"/>
      <c r="Q123" s="1291"/>
      <c r="R123" s="1291"/>
      <c r="S123" s="1291"/>
      <c r="T123" s="1291"/>
      <c r="U123" s="1291"/>
      <c r="V123" s="1250" t="s">
        <v>2457</v>
      </c>
      <c r="W123" s="1250"/>
      <c r="X123" s="1250"/>
      <c r="Y123" s="1250"/>
      <c r="Z123" s="1250"/>
      <c r="AA123" s="1250"/>
      <c r="AB123" s="1250"/>
      <c r="AC123" s="1250"/>
      <c r="AD123" s="1436"/>
    </row>
    <row r="124" spans="3:30" customFormat="1" ht="132" customHeight="1" thickBot="1" x14ac:dyDescent="0.3">
      <c r="C124" s="1443"/>
      <c r="D124" s="1444"/>
      <c r="E124" s="1526"/>
      <c r="F124" s="1518" t="s">
        <v>311</v>
      </c>
      <c r="G124" s="1518"/>
      <c r="H124" s="1518"/>
      <c r="I124" s="1518"/>
      <c r="J124" s="1291" t="s">
        <v>26</v>
      </c>
      <c r="K124" s="1291"/>
      <c r="L124" s="1291"/>
      <c r="M124" s="1291"/>
      <c r="N124" s="1250" t="s">
        <v>312</v>
      </c>
      <c r="O124" s="1291"/>
      <c r="P124" s="1291"/>
      <c r="Q124" s="1291"/>
      <c r="R124" s="1291"/>
      <c r="S124" s="1291"/>
      <c r="T124" s="1291"/>
      <c r="U124" s="1291"/>
      <c r="V124" s="1250" t="s">
        <v>2274</v>
      </c>
      <c r="W124" s="1250"/>
      <c r="X124" s="1250"/>
      <c r="Y124" s="1250"/>
      <c r="Z124" s="1250"/>
      <c r="AA124" s="1250"/>
      <c r="AB124" s="1250"/>
      <c r="AC124" s="1250"/>
      <c r="AD124" s="1436"/>
    </row>
    <row r="125" spans="3:30" customFormat="1" ht="50.45" customHeight="1" x14ac:dyDescent="0.25">
      <c r="C125" s="1441" t="s">
        <v>2707</v>
      </c>
      <c r="D125" s="1442"/>
      <c r="E125" s="1520" t="s">
        <v>2455</v>
      </c>
      <c r="F125" s="1520"/>
      <c r="G125" s="1520"/>
      <c r="H125" s="1520"/>
      <c r="I125" s="1520"/>
      <c r="J125" s="1520"/>
      <c r="K125" s="1520"/>
      <c r="L125" s="1520"/>
      <c r="M125" s="1520"/>
      <c r="N125" s="1520"/>
      <c r="O125" s="1520"/>
      <c r="P125" s="1520"/>
      <c r="Q125" s="1520"/>
      <c r="R125" s="1520"/>
      <c r="S125" s="1520"/>
      <c r="T125" s="1520"/>
      <c r="U125" s="1520"/>
      <c r="V125" s="1520"/>
      <c r="W125" s="1520"/>
      <c r="X125" s="1520"/>
      <c r="Y125" s="1520"/>
      <c r="Z125" s="1520"/>
      <c r="AA125" s="1520"/>
      <c r="AB125" s="1520"/>
      <c r="AC125" s="1520"/>
      <c r="AD125" s="1521"/>
    </row>
    <row r="126" spans="3:30" customFormat="1" ht="36.6" customHeight="1" x14ac:dyDescent="0.25">
      <c r="C126" s="1443"/>
      <c r="D126" s="1444"/>
      <c r="E126" s="1525"/>
      <c r="F126" s="1517" t="s">
        <v>2459</v>
      </c>
      <c r="G126" s="1528"/>
      <c r="H126" s="1528"/>
      <c r="I126" s="1528"/>
      <c r="J126" s="1528"/>
      <c r="K126" s="1528"/>
      <c r="L126" s="1528"/>
      <c r="M126" s="1528"/>
      <c r="N126" s="1528"/>
      <c r="O126" s="1528"/>
      <c r="P126" s="1528"/>
      <c r="Q126" s="1528"/>
      <c r="R126" s="1528"/>
      <c r="S126" s="1528"/>
      <c r="T126" s="1528"/>
      <c r="U126" s="1528"/>
      <c r="V126" s="1528"/>
      <c r="W126" s="1528"/>
      <c r="X126" s="1528"/>
      <c r="Y126" s="1528"/>
      <c r="Z126" s="1528"/>
      <c r="AA126" s="1528"/>
      <c r="AB126" s="1528"/>
      <c r="AC126" s="1528"/>
      <c r="AD126" s="1529"/>
    </row>
    <row r="127" spans="3:30" customFormat="1" ht="35.450000000000003" customHeight="1" x14ac:dyDescent="0.25">
      <c r="C127" s="1443"/>
      <c r="D127" s="1444"/>
      <c r="E127" s="1526"/>
      <c r="F127" s="1518" t="s">
        <v>2255</v>
      </c>
      <c r="G127" s="1518"/>
      <c r="H127" s="1518"/>
      <c r="I127" s="1518"/>
      <c r="J127" s="1291" t="s">
        <v>17</v>
      </c>
      <c r="K127" s="1291"/>
      <c r="L127" s="1291"/>
      <c r="M127" s="1291"/>
      <c r="N127" s="1250" t="s">
        <v>440</v>
      </c>
      <c r="O127" s="1291"/>
      <c r="P127" s="1291"/>
      <c r="Q127" s="1291"/>
      <c r="R127" s="1291"/>
      <c r="S127" s="1291"/>
      <c r="T127" s="1291"/>
      <c r="U127" s="1291"/>
      <c r="V127" s="1250" t="s">
        <v>2457</v>
      </c>
      <c r="W127" s="1250"/>
      <c r="X127" s="1250"/>
      <c r="Y127" s="1250"/>
      <c r="Z127" s="1250"/>
      <c r="AA127" s="1250"/>
      <c r="AB127" s="1250"/>
      <c r="AC127" s="1250"/>
      <c r="AD127" s="1436"/>
    </row>
    <row r="128" spans="3:30" customFormat="1" ht="132" customHeight="1" thickBot="1" x14ac:dyDescent="0.3">
      <c r="C128" s="1443"/>
      <c r="D128" s="1444"/>
      <c r="E128" s="1526"/>
      <c r="F128" s="1518" t="s">
        <v>316</v>
      </c>
      <c r="G128" s="1518"/>
      <c r="H128" s="1518"/>
      <c r="I128" s="1518"/>
      <c r="J128" s="1291" t="s">
        <v>26</v>
      </c>
      <c r="K128" s="1291"/>
      <c r="L128" s="1291"/>
      <c r="M128" s="1291"/>
      <c r="N128" s="1250" t="s">
        <v>317</v>
      </c>
      <c r="O128" s="1291"/>
      <c r="P128" s="1291"/>
      <c r="Q128" s="1291"/>
      <c r="R128" s="1291"/>
      <c r="S128" s="1291"/>
      <c r="T128" s="1291"/>
      <c r="U128" s="1291"/>
      <c r="V128" s="1250" t="s">
        <v>2275</v>
      </c>
      <c r="W128" s="1250"/>
      <c r="X128" s="1250"/>
      <c r="Y128" s="1250"/>
      <c r="Z128" s="1250"/>
      <c r="AA128" s="1250"/>
      <c r="AB128" s="1250"/>
      <c r="AC128" s="1250"/>
      <c r="AD128" s="1436"/>
    </row>
    <row r="129" spans="3:30" customFormat="1" ht="50.45" customHeight="1" x14ac:dyDescent="0.25">
      <c r="C129" s="1441" t="s">
        <v>2708</v>
      </c>
      <c r="D129" s="1442"/>
      <c r="E129" s="1520" t="s">
        <v>2460</v>
      </c>
      <c r="F129" s="1520"/>
      <c r="G129" s="1520"/>
      <c r="H129" s="1520"/>
      <c r="I129" s="1520"/>
      <c r="J129" s="1520"/>
      <c r="K129" s="1520"/>
      <c r="L129" s="1520"/>
      <c r="M129" s="1520"/>
      <c r="N129" s="1520"/>
      <c r="O129" s="1520"/>
      <c r="P129" s="1520"/>
      <c r="Q129" s="1520"/>
      <c r="R129" s="1520"/>
      <c r="S129" s="1520"/>
      <c r="T129" s="1520"/>
      <c r="U129" s="1520"/>
      <c r="V129" s="1520"/>
      <c r="W129" s="1520"/>
      <c r="X129" s="1520"/>
      <c r="Y129" s="1520"/>
      <c r="Z129" s="1520"/>
      <c r="AA129" s="1520"/>
      <c r="AB129" s="1520"/>
      <c r="AC129" s="1520"/>
      <c r="AD129" s="1521"/>
    </row>
    <row r="130" spans="3:30" customFormat="1" ht="36.6" customHeight="1" x14ac:dyDescent="0.25">
      <c r="C130" s="1443"/>
      <c r="D130" s="1444"/>
      <c r="E130" s="1525"/>
      <c r="F130" s="1517" t="s">
        <v>2461</v>
      </c>
      <c r="G130" s="1528"/>
      <c r="H130" s="1528"/>
      <c r="I130" s="1528"/>
      <c r="J130" s="1528"/>
      <c r="K130" s="1528"/>
      <c r="L130" s="1528"/>
      <c r="M130" s="1528"/>
      <c r="N130" s="1528"/>
      <c r="O130" s="1528"/>
      <c r="P130" s="1528"/>
      <c r="Q130" s="1528"/>
      <c r="R130" s="1528"/>
      <c r="S130" s="1528"/>
      <c r="T130" s="1528"/>
      <c r="U130" s="1528"/>
      <c r="V130" s="1528"/>
      <c r="W130" s="1528"/>
      <c r="X130" s="1528"/>
      <c r="Y130" s="1528"/>
      <c r="Z130" s="1528"/>
      <c r="AA130" s="1528"/>
      <c r="AB130" s="1528"/>
      <c r="AC130" s="1528"/>
      <c r="AD130" s="1529"/>
    </row>
    <row r="131" spans="3:30" customFormat="1" ht="35.450000000000003" customHeight="1" x14ac:dyDescent="0.25">
      <c r="C131" s="1443"/>
      <c r="D131" s="1444"/>
      <c r="E131" s="1526"/>
      <c r="F131" s="1518" t="s">
        <v>2255</v>
      </c>
      <c r="G131" s="1518"/>
      <c r="H131" s="1518"/>
      <c r="I131" s="1518"/>
      <c r="J131" s="1291" t="s">
        <v>17</v>
      </c>
      <c r="K131" s="1291"/>
      <c r="L131" s="1291"/>
      <c r="M131" s="1291"/>
      <c r="N131" s="1250" t="s">
        <v>440</v>
      </c>
      <c r="O131" s="1291"/>
      <c r="P131" s="1291"/>
      <c r="Q131" s="1291"/>
      <c r="R131" s="1291"/>
      <c r="S131" s="1291"/>
      <c r="T131" s="1291"/>
      <c r="U131" s="1291"/>
      <c r="V131" s="1250" t="s">
        <v>2457</v>
      </c>
      <c r="W131" s="1250"/>
      <c r="X131" s="1250"/>
      <c r="Y131" s="1250"/>
      <c r="Z131" s="1250"/>
      <c r="AA131" s="1250"/>
      <c r="AB131" s="1250"/>
      <c r="AC131" s="1250"/>
      <c r="AD131" s="1436"/>
    </row>
    <row r="132" spans="3:30" customFormat="1" ht="40.15" customHeight="1" thickBot="1" x14ac:dyDescent="0.3">
      <c r="C132" s="1443"/>
      <c r="D132" s="1444"/>
      <c r="E132" s="1526"/>
      <c r="F132" s="1518" t="s">
        <v>321</v>
      </c>
      <c r="G132" s="1518"/>
      <c r="H132" s="1518"/>
      <c r="I132" s="1518"/>
      <c r="J132" s="1291" t="s">
        <v>26</v>
      </c>
      <c r="K132" s="1291"/>
      <c r="L132" s="1291"/>
      <c r="M132" s="1291"/>
      <c r="N132" s="1250" t="s">
        <v>60</v>
      </c>
      <c r="O132" s="1291"/>
      <c r="P132" s="1291"/>
      <c r="Q132" s="1291"/>
      <c r="R132" s="1291"/>
      <c r="S132" s="1291"/>
      <c r="T132" s="1291"/>
      <c r="U132" s="1291"/>
      <c r="V132" s="1250" t="s">
        <v>1536</v>
      </c>
      <c r="W132" s="1250"/>
      <c r="X132" s="1250"/>
      <c r="Y132" s="1250"/>
      <c r="Z132" s="1250"/>
      <c r="AA132" s="1250"/>
      <c r="AB132" s="1250"/>
      <c r="AC132" s="1250"/>
      <c r="AD132" s="1436"/>
    </row>
    <row r="133" spans="3:30" customFormat="1" ht="50.45" customHeight="1" x14ac:dyDescent="0.25">
      <c r="C133" s="1441" t="s">
        <v>2709</v>
      </c>
      <c r="D133" s="1442"/>
      <c r="E133" s="1520" t="s">
        <v>2462</v>
      </c>
      <c r="F133" s="1520"/>
      <c r="G133" s="1520"/>
      <c r="H133" s="1520"/>
      <c r="I133" s="1520"/>
      <c r="J133" s="1520"/>
      <c r="K133" s="1520"/>
      <c r="L133" s="1520"/>
      <c r="M133" s="1520"/>
      <c r="N133" s="1520"/>
      <c r="O133" s="1520"/>
      <c r="P133" s="1520"/>
      <c r="Q133" s="1520"/>
      <c r="R133" s="1520"/>
      <c r="S133" s="1520"/>
      <c r="T133" s="1520"/>
      <c r="U133" s="1520"/>
      <c r="V133" s="1520"/>
      <c r="W133" s="1520"/>
      <c r="X133" s="1520"/>
      <c r="Y133" s="1520"/>
      <c r="Z133" s="1520"/>
      <c r="AA133" s="1520"/>
      <c r="AB133" s="1520"/>
      <c r="AC133" s="1520"/>
      <c r="AD133" s="1521"/>
    </row>
    <row r="134" spans="3:30" customFormat="1" ht="50.45" customHeight="1" x14ac:dyDescent="0.25">
      <c r="C134" s="1443"/>
      <c r="D134" s="1444"/>
      <c r="E134" s="1522" t="s">
        <v>2463</v>
      </c>
      <c r="F134" s="1523"/>
      <c r="G134" s="1523"/>
      <c r="H134" s="1523"/>
      <c r="I134" s="1523"/>
      <c r="J134" s="1523"/>
      <c r="K134" s="1523"/>
      <c r="L134" s="1523"/>
      <c r="M134" s="1523"/>
      <c r="N134" s="1523"/>
      <c r="O134" s="1523"/>
      <c r="P134" s="1523"/>
      <c r="Q134" s="1523"/>
      <c r="R134" s="1523"/>
      <c r="S134" s="1523"/>
      <c r="T134" s="1523"/>
      <c r="U134" s="1523"/>
      <c r="V134" s="1523"/>
      <c r="W134" s="1523"/>
      <c r="X134" s="1523"/>
      <c r="Y134" s="1523"/>
      <c r="Z134" s="1523"/>
      <c r="AA134" s="1523"/>
      <c r="AB134" s="1523"/>
      <c r="AC134" s="1523"/>
      <c r="AD134" s="1524"/>
    </row>
    <row r="135" spans="3:30" customFormat="1" ht="36.6" customHeight="1" x14ac:dyDescent="0.25">
      <c r="C135" s="1443"/>
      <c r="D135" s="1444"/>
      <c r="E135" s="1525"/>
      <c r="F135" s="1517" t="s">
        <v>2461</v>
      </c>
      <c r="G135" s="1528"/>
      <c r="H135" s="1528"/>
      <c r="I135" s="1528"/>
      <c r="J135" s="1528"/>
      <c r="K135" s="1528"/>
      <c r="L135" s="1528"/>
      <c r="M135" s="1528"/>
      <c r="N135" s="1528"/>
      <c r="O135" s="1528"/>
      <c r="P135" s="1528"/>
      <c r="Q135" s="1528"/>
      <c r="R135" s="1528"/>
      <c r="S135" s="1528"/>
      <c r="T135" s="1528"/>
      <c r="U135" s="1528"/>
      <c r="V135" s="1528"/>
      <c r="W135" s="1528"/>
      <c r="X135" s="1528"/>
      <c r="Y135" s="1528"/>
      <c r="Z135" s="1528"/>
      <c r="AA135" s="1528"/>
      <c r="AB135" s="1528"/>
      <c r="AC135" s="1528"/>
      <c r="AD135" s="1529"/>
    </row>
    <row r="136" spans="3:30" customFormat="1" ht="35.450000000000003" customHeight="1" x14ac:dyDescent="0.25">
      <c r="C136" s="1443"/>
      <c r="D136" s="1444"/>
      <c r="E136" s="1526"/>
      <c r="F136" s="1518" t="s">
        <v>2255</v>
      </c>
      <c r="G136" s="1518"/>
      <c r="H136" s="1518"/>
      <c r="I136" s="1518"/>
      <c r="J136" s="1291" t="s">
        <v>17</v>
      </c>
      <c r="K136" s="1291"/>
      <c r="L136" s="1291"/>
      <c r="M136" s="1291"/>
      <c r="N136" s="1250" t="s">
        <v>440</v>
      </c>
      <c r="O136" s="1291"/>
      <c r="P136" s="1291"/>
      <c r="Q136" s="1291"/>
      <c r="R136" s="1291"/>
      <c r="S136" s="1291"/>
      <c r="T136" s="1291"/>
      <c r="U136" s="1291"/>
      <c r="V136" s="1250" t="s">
        <v>2387</v>
      </c>
      <c r="W136" s="1250"/>
      <c r="X136" s="1250"/>
      <c r="Y136" s="1250"/>
      <c r="Z136" s="1250"/>
      <c r="AA136" s="1250"/>
      <c r="AB136" s="1250"/>
      <c r="AC136" s="1250"/>
      <c r="AD136" s="1436"/>
    </row>
    <row r="137" spans="3:30" customFormat="1" ht="60" customHeight="1" thickBot="1" x14ac:dyDescent="0.3">
      <c r="C137" s="1445"/>
      <c r="D137" s="1446"/>
      <c r="E137" s="1527"/>
      <c r="F137" s="1519" t="s">
        <v>321</v>
      </c>
      <c r="G137" s="1519"/>
      <c r="H137" s="1519"/>
      <c r="I137" s="1519"/>
      <c r="J137" s="1438" t="s">
        <v>26</v>
      </c>
      <c r="K137" s="1438"/>
      <c r="L137" s="1438"/>
      <c r="M137" s="1438"/>
      <c r="N137" s="1439" t="s">
        <v>60</v>
      </c>
      <c r="O137" s="1438"/>
      <c r="P137" s="1438"/>
      <c r="Q137" s="1438"/>
      <c r="R137" s="1438"/>
      <c r="S137" s="1438"/>
      <c r="T137" s="1438"/>
      <c r="U137" s="1438"/>
      <c r="V137" s="1439" t="s">
        <v>1536</v>
      </c>
      <c r="W137" s="1439"/>
      <c r="X137" s="1439"/>
      <c r="Y137" s="1439"/>
      <c r="Z137" s="1439"/>
      <c r="AA137" s="1439"/>
      <c r="AB137" s="1439"/>
      <c r="AC137" s="1439"/>
      <c r="AD137" s="1440"/>
    </row>
    <row r="138" spans="3:30" customFormat="1" ht="50.45" customHeight="1" x14ac:dyDescent="0.25">
      <c r="C138" s="1441" t="s">
        <v>2710</v>
      </c>
      <c r="D138" s="1442"/>
      <c r="E138" s="1520" t="s">
        <v>2464</v>
      </c>
      <c r="F138" s="1520"/>
      <c r="G138" s="1520"/>
      <c r="H138" s="1520"/>
      <c r="I138" s="1520"/>
      <c r="J138" s="1520"/>
      <c r="K138" s="1520"/>
      <c r="L138" s="1520"/>
      <c r="M138" s="1520"/>
      <c r="N138" s="1520"/>
      <c r="O138" s="1520"/>
      <c r="P138" s="1520"/>
      <c r="Q138" s="1520"/>
      <c r="R138" s="1520"/>
      <c r="S138" s="1520"/>
      <c r="T138" s="1520"/>
      <c r="U138" s="1520"/>
      <c r="V138" s="1520"/>
      <c r="W138" s="1520"/>
      <c r="X138" s="1520"/>
      <c r="Y138" s="1520"/>
      <c r="Z138" s="1520"/>
      <c r="AA138" s="1520"/>
      <c r="AB138" s="1520"/>
      <c r="AC138" s="1520"/>
      <c r="AD138" s="1521"/>
    </row>
    <row r="139" spans="3:30" customFormat="1" ht="50.45" customHeight="1" x14ac:dyDescent="0.25">
      <c r="C139" s="1443"/>
      <c r="D139" s="1444"/>
      <c r="E139" s="1522" t="s">
        <v>2463</v>
      </c>
      <c r="F139" s="1523"/>
      <c r="G139" s="1523"/>
      <c r="H139" s="1523"/>
      <c r="I139" s="1523"/>
      <c r="J139" s="1523"/>
      <c r="K139" s="1523"/>
      <c r="L139" s="1523"/>
      <c r="M139" s="1523"/>
      <c r="N139" s="1523"/>
      <c r="O139" s="1523"/>
      <c r="P139" s="1523"/>
      <c r="Q139" s="1523"/>
      <c r="R139" s="1523"/>
      <c r="S139" s="1523"/>
      <c r="T139" s="1523"/>
      <c r="U139" s="1523"/>
      <c r="V139" s="1523"/>
      <c r="W139" s="1523"/>
      <c r="X139" s="1523"/>
      <c r="Y139" s="1523"/>
      <c r="Z139" s="1523"/>
      <c r="AA139" s="1523"/>
      <c r="AB139" s="1523"/>
      <c r="AC139" s="1523"/>
      <c r="AD139" s="1524"/>
    </row>
    <row r="140" spans="3:30" customFormat="1" ht="36.6" customHeight="1" x14ac:dyDescent="0.25">
      <c r="C140" s="1443"/>
      <c r="D140" s="1444"/>
      <c r="E140" s="1525"/>
      <c r="F140" s="1517" t="s">
        <v>2465</v>
      </c>
      <c r="G140" s="1528"/>
      <c r="H140" s="1528"/>
      <c r="I140" s="1528"/>
      <c r="J140" s="1528"/>
      <c r="K140" s="1528"/>
      <c r="L140" s="1528"/>
      <c r="M140" s="1528"/>
      <c r="N140" s="1528"/>
      <c r="O140" s="1528"/>
      <c r="P140" s="1528"/>
      <c r="Q140" s="1528"/>
      <c r="R140" s="1528"/>
      <c r="S140" s="1528"/>
      <c r="T140" s="1528"/>
      <c r="U140" s="1528"/>
      <c r="V140" s="1528"/>
      <c r="W140" s="1528"/>
      <c r="X140" s="1528"/>
      <c r="Y140" s="1528"/>
      <c r="Z140" s="1528"/>
      <c r="AA140" s="1528"/>
      <c r="AB140" s="1528"/>
      <c r="AC140" s="1528"/>
      <c r="AD140" s="1529"/>
    </row>
    <row r="141" spans="3:30" customFormat="1" ht="35.450000000000003" customHeight="1" x14ac:dyDescent="0.25">
      <c r="C141" s="1443"/>
      <c r="D141" s="1444"/>
      <c r="E141" s="1526"/>
      <c r="F141" s="1518" t="s">
        <v>2255</v>
      </c>
      <c r="G141" s="1518"/>
      <c r="H141" s="1518"/>
      <c r="I141" s="1518"/>
      <c r="J141" s="1291" t="s">
        <v>17</v>
      </c>
      <c r="K141" s="1291"/>
      <c r="L141" s="1291"/>
      <c r="M141" s="1291"/>
      <c r="N141" s="1250" t="s">
        <v>440</v>
      </c>
      <c r="O141" s="1291"/>
      <c r="P141" s="1291"/>
      <c r="Q141" s="1291"/>
      <c r="R141" s="1291"/>
      <c r="S141" s="1291"/>
      <c r="T141" s="1291"/>
      <c r="U141" s="1291"/>
      <c r="V141" s="1250" t="s">
        <v>2387</v>
      </c>
      <c r="W141" s="1250"/>
      <c r="X141" s="1250"/>
      <c r="Y141" s="1250"/>
      <c r="Z141" s="1250"/>
      <c r="AA141" s="1250"/>
      <c r="AB141" s="1250"/>
      <c r="AC141" s="1250"/>
      <c r="AD141" s="1436"/>
    </row>
    <row r="142" spans="3:30" customFormat="1" ht="74.45" customHeight="1" thickBot="1" x14ac:dyDescent="0.3">
      <c r="C142" s="1445"/>
      <c r="D142" s="1446"/>
      <c r="E142" s="1527"/>
      <c r="F142" s="1519" t="s">
        <v>321</v>
      </c>
      <c r="G142" s="1519"/>
      <c r="H142" s="1519"/>
      <c r="I142" s="1519"/>
      <c r="J142" s="1438" t="s">
        <v>26</v>
      </c>
      <c r="K142" s="1438"/>
      <c r="L142" s="1438"/>
      <c r="M142" s="1438"/>
      <c r="N142" s="1439" t="s">
        <v>60</v>
      </c>
      <c r="O142" s="1438"/>
      <c r="P142" s="1438"/>
      <c r="Q142" s="1438"/>
      <c r="R142" s="1438"/>
      <c r="S142" s="1438"/>
      <c r="T142" s="1438"/>
      <c r="U142" s="1438"/>
      <c r="V142" s="1439" t="s">
        <v>2466</v>
      </c>
      <c r="W142" s="1439"/>
      <c r="X142" s="1439"/>
      <c r="Y142" s="1439"/>
      <c r="Z142" s="1439"/>
      <c r="AA142" s="1439"/>
      <c r="AB142" s="1439"/>
      <c r="AC142" s="1439"/>
      <c r="AD142" s="1440"/>
    </row>
    <row r="143" spans="3:30" customFormat="1" ht="15" customHeight="1" x14ac:dyDescent="0.25"/>
    <row r="144" spans="3:30" customFormat="1" ht="15" customHeight="1" x14ac:dyDescent="0.25"/>
    <row r="145" customFormat="1" ht="15" customHeight="1" x14ac:dyDescent="0.25"/>
    <row r="146" customFormat="1" ht="15" customHeight="1" x14ac:dyDescent="0.25"/>
    <row r="147" customFormat="1" ht="14.45" customHeight="1" x14ac:dyDescent="0.25"/>
    <row r="148" customFormat="1" ht="14.45" customHeight="1" x14ac:dyDescent="0.25"/>
    <row r="149" customFormat="1" ht="14.45" customHeight="1" x14ac:dyDescent="0.25"/>
    <row r="150" customFormat="1" ht="14.45" customHeight="1" x14ac:dyDescent="0.25"/>
    <row r="151" customFormat="1" ht="14.45" customHeight="1" x14ac:dyDescent="0.25"/>
    <row r="152" customFormat="1" ht="14.45" customHeight="1" x14ac:dyDescent="0.25"/>
    <row r="153" customFormat="1" ht="14.45" customHeight="1" x14ac:dyDescent="0.25"/>
    <row r="154" customFormat="1" ht="14.45" customHeight="1" x14ac:dyDescent="0.25"/>
    <row r="155" customFormat="1" ht="15" customHeight="1" x14ac:dyDescent="0.25"/>
    <row r="156" customFormat="1" ht="14.45" customHeight="1" x14ac:dyDescent="0.25"/>
    <row r="157" customFormat="1" ht="14.45" customHeight="1" x14ac:dyDescent="0.25"/>
    <row r="158" customFormat="1" ht="14.45" customHeight="1" x14ac:dyDescent="0.25"/>
    <row r="159" customFormat="1" ht="14.45" customHeight="1" x14ac:dyDescent="0.25"/>
    <row r="160" customFormat="1" ht="14.45" customHeight="1" x14ac:dyDescent="0.25"/>
    <row r="161" customFormat="1" ht="14.45" customHeight="1" x14ac:dyDescent="0.25"/>
    <row r="162" customFormat="1" ht="14.45" customHeight="1" x14ac:dyDescent="0.25"/>
    <row r="163" customFormat="1" ht="14.45" customHeight="1" x14ac:dyDescent="0.25"/>
    <row r="164" customFormat="1" ht="14.45" customHeight="1" x14ac:dyDescent="0.25"/>
    <row r="165" customFormat="1" ht="15" customHeight="1" x14ac:dyDescent="0.25"/>
    <row r="166" customFormat="1" ht="14.45" customHeight="1" x14ac:dyDescent="0.25"/>
    <row r="167" customFormat="1" ht="14.45" customHeight="1" x14ac:dyDescent="0.25"/>
    <row r="168" customFormat="1" ht="14.45" customHeight="1" x14ac:dyDescent="0.25"/>
    <row r="169" customFormat="1" ht="15" customHeight="1" x14ac:dyDescent="0.25"/>
    <row r="170" customFormat="1" ht="14.45" customHeight="1" x14ac:dyDescent="0.25"/>
    <row r="171" customFormat="1" ht="14.45" customHeight="1" x14ac:dyDescent="0.25"/>
    <row r="172" customFormat="1" ht="14.45" customHeight="1" x14ac:dyDescent="0.25"/>
    <row r="173" customFormat="1" ht="15" customHeight="1" x14ac:dyDescent="0.25"/>
    <row r="174" customFormat="1" ht="14.45" customHeight="1" x14ac:dyDescent="0.25"/>
    <row r="175" customFormat="1" ht="14.45" customHeight="1" x14ac:dyDescent="0.25"/>
    <row r="176" customFormat="1" ht="14.45" customHeight="1" x14ac:dyDescent="0.25"/>
    <row r="177" customFormat="1" ht="15" customHeight="1" x14ac:dyDescent="0.25"/>
    <row r="178" customFormat="1" ht="14.45" customHeight="1" x14ac:dyDescent="0.25"/>
    <row r="179" customFormat="1" ht="14.45" customHeight="1" x14ac:dyDescent="0.25"/>
    <row r="180" customFormat="1" ht="14.45" customHeight="1" x14ac:dyDescent="0.25"/>
    <row r="181" customFormat="1" ht="15" customHeight="1" x14ac:dyDescent="0.25"/>
    <row r="182" customFormat="1" ht="14.45" customHeight="1" x14ac:dyDescent="0.25"/>
    <row r="183" customFormat="1" ht="14.45" customHeight="1" x14ac:dyDescent="0.25"/>
    <row r="184" customFormat="1" ht="14.45" customHeight="1" x14ac:dyDescent="0.25"/>
    <row r="185" customFormat="1" ht="14.45" customHeight="1" x14ac:dyDescent="0.25"/>
    <row r="186" customFormat="1" ht="15" customHeight="1" x14ac:dyDescent="0.25"/>
    <row r="187" customFormat="1" ht="14.45" customHeight="1" x14ac:dyDescent="0.25"/>
    <row r="188" customFormat="1" ht="14.45" customHeight="1" x14ac:dyDescent="0.25"/>
    <row r="189" customFormat="1" ht="14.45" customHeight="1" x14ac:dyDescent="0.25"/>
    <row r="190" customFormat="1" ht="14.45" customHeight="1" x14ac:dyDescent="0.25"/>
    <row r="191" customFormat="1" ht="15" customHeight="1"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sheetData>
  <sheetProtection algorithmName="SHA-512" hashValue="py5d1cAV+gqt8NiXla06WjccTNbqtTKOHkobuOQ//4WOSNOE1FLqw5hh2khOLa5MZinPetX+uVRi/HCIFaqagw==" saltValue="DQ4jETqE+zPKBzfjKJ84xQ==" spinCount="100000" sheet="1" objects="1" scenarios="1" formatColumns="0" formatRows="0"/>
  <mergeCells count="349">
    <mergeCell ref="A4:AD4"/>
    <mergeCell ref="S6:S9"/>
    <mergeCell ref="A7:A9"/>
    <mergeCell ref="C7:C9"/>
    <mergeCell ref="D7:D9"/>
    <mergeCell ref="F7:J7"/>
    <mergeCell ref="M7:M9"/>
    <mergeCell ref="N7:N9"/>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AA7:AA8"/>
    <mergeCell ref="Y9:AB9"/>
    <mergeCell ref="O7:O9"/>
    <mergeCell ref="P7:P9"/>
    <mergeCell ref="Q7:Q9"/>
    <mergeCell ref="R7:R9"/>
    <mergeCell ref="T7:T9"/>
    <mergeCell ref="U7:U9"/>
    <mergeCell ref="C22:D22"/>
    <mergeCell ref="E22:AD22"/>
    <mergeCell ref="C23:D23"/>
    <mergeCell ref="E23:AD23"/>
    <mergeCell ref="C24:D24"/>
    <mergeCell ref="E24:AD24"/>
    <mergeCell ref="A15:AD15"/>
    <mergeCell ref="A16:AD16"/>
    <mergeCell ref="C20:D20"/>
    <mergeCell ref="E20:AD20"/>
    <mergeCell ref="C21:D21"/>
    <mergeCell ref="E21:AD21"/>
    <mergeCell ref="C30:D30"/>
    <mergeCell ref="E30:AD30"/>
    <mergeCell ref="C33:D33"/>
    <mergeCell ref="F33:I33"/>
    <mergeCell ref="J33:M33"/>
    <mergeCell ref="N33:U33"/>
    <mergeCell ref="V33:AD33"/>
    <mergeCell ref="C26:D26"/>
    <mergeCell ref="E26:AD26"/>
    <mergeCell ref="C29:D29"/>
    <mergeCell ref="F29:I29"/>
    <mergeCell ref="J29:M29"/>
    <mergeCell ref="N29:U29"/>
    <mergeCell ref="V29:AD29"/>
    <mergeCell ref="C34:D34"/>
    <mergeCell ref="E34:AD34"/>
    <mergeCell ref="C35:D97"/>
    <mergeCell ref="E35:AD35"/>
    <mergeCell ref="E36:E44"/>
    <mergeCell ref="F36:AD36"/>
    <mergeCell ref="F37:I37"/>
    <mergeCell ref="J37:M37"/>
    <mergeCell ref="N37:U37"/>
    <mergeCell ref="V37:AD37"/>
    <mergeCell ref="F41:AD41"/>
    <mergeCell ref="F42:AD42"/>
    <mergeCell ref="F43:I43"/>
    <mergeCell ref="J43:M43"/>
    <mergeCell ref="N43:U43"/>
    <mergeCell ref="V43:AD43"/>
    <mergeCell ref="F38:I38"/>
    <mergeCell ref="J38:M38"/>
    <mergeCell ref="N38:U38"/>
    <mergeCell ref="V38:AD38"/>
    <mergeCell ref="F39:AD39"/>
    <mergeCell ref="F40:I40"/>
    <mergeCell ref="J40:M40"/>
    <mergeCell ref="N40:U40"/>
    <mergeCell ref="V40:AD40"/>
    <mergeCell ref="N48:U48"/>
    <mergeCell ref="V48:AD48"/>
    <mergeCell ref="F49:I49"/>
    <mergeCell ref="J49:M49"/>
    <mergeCell ref="N49:U49"/>
    <mergeCell ref="V49:AD49"/>
    <mergeCell ref="F44:AD44"/>
    <mergeCell ref="E45:AD45"/>
    <mergeCell ref="E46:E64"/>
    <mergeCell ref="F46:AD46"/>
    <mergeCell ref="F47:I47"/>
    <mergeCell ref="J47:M47"/>
    <mergeCell ref="N47:U47"/>
    <mergeCell ref="V47:AD47"/>
    <mergeCell ref="F48:I48"/>
    <mergeCell ref="J48:M48"/>
    <mergeCell ref="F52:I52"/>
    <mergeCell ref="J52:M52"/>
    <mergeCell ref="N52:U52"/>
    <mergeCell ref="V52:AD52"/>
    <mergeCell ref="F53:I53"/>
    <mergeCell ref="J53:M53"/>
    <mergeCell ref="N53:U53"/>
    <mergeCell ref="V53:AD53"/>
    <mergeCell ref="F50:I50"/>
    <mergeCell ref="J50:M50"/>
    <mergeCell ref="N50:U50"/>
    <mergeCell ref="V50:AD50"/>
    <mergeCell ref="F51:I51"/>
    <mergeCell ref="J51:M51"/>
    <mergeCell ref="N51:U51"/>
    <mergeCell ref="V51:AD51"/>
    <mergeCell ref="F57:AD57"/>
    <mergeCell ref="F58:AD58"/>
    <mergeCell ref="F59:I59"/>
    <mergeCell ref="J59:M59"/>
    <mergeCell ref="N59:U59"/>
    <mergeCell ref="V59:AD59"/>
    <mergeCell ref="F54:AD54"/>
    <mergeCell ref="F55:I55"/>
    <mergeCell ref="J55:M55"/>
    <mergeCell ref="N55:U55"/>
    <mergeCell ref="V55:AD55"/>
    <mergeCell ref="F56:I56"/>
    <mergeCell ref="J56:M56"/>
    <mergeCell ref="N56:U56"/>
    <mergeCell ref="V56:AD56"/>
    <mergeCell ref="F63:I63"/>
    <mergeCell ref="J63:M63"/>
    <mergeCell ref="N63:U63"/>
    <mergeCell ref="V63:AD63"/>
    <mergeCell ref="F64:AD64"/>
    <mergeCell ref="E65:AD65"/>
    <mergeCell ref="F60:I60"/>
    <mergeCell ref="J60:M60"/>
    <mergeCell ref="N60:U60"/>
    <mergeCell ref="V60:AD60"/>
    <mergeCell ref="F61:AD61"/>
    <mergeCell ref="F62:AD62"/>
    <mergeCell ref="E66:E82"/>
    <mergeCell ref="F66:AD66"/>
    <mergeCell ref="F67:I67"/>
    <mergeCell ref="J67:M67"/>
    <mergeCell ref="N67:U67"/>
    <mergeCell ref="V67:AD67"/>
    <mergeCell ref="F68:I68"/>
    <mergeCell ref="J68:M68"/>
    <mergeCell ref="N68:U68"/>
    <mergeCell ref="V68:AD68"/>
    <mergeCell ref="F71:AD71"/>
    <mergeCell ref="F72:I72"/>
    <mergeCell ref="J72:M72"/>
    <mergeCell ref="N72:U72"/>
    <mergeCell ref="V72:AD72"/>
    <mergeCell ref="F73:AD73"/>
    <mergeCell ref="F69:I69"/>
    <mergeCell ref="J69:M69"/>
    <mergeCell ref="N69:U69"/>
    <mergeCell ref="V69:AD69"/>
    <mergeCell ref="F70:I70"/>
    <mergeCell ref="J70:M70"/>
    <mergeCell ref="N70:U70"/>
    <mergeCell ref="V70:AD70"/>
    <mergeCell ref="F74:I74"/>
    <mergeCell ref="J74:M74"/>
    <mergeCell ref="N74:U74"/>
    <mergeCell ref="V74:AD74"/>
    <mergeCell ref="F75:AD75"/>
    <mergeCell ref="F76:I76"/>
    <mergeCell ref="J76:M76"/>
    <mergeCell ref="N76:U76"/>
    <mergeCell ref="V76:AD76"/>
    <mergeCell ref="F80:AD80"/>
    <mergeCell ref="F81:I81"/>
    <mergeCell ref="J81:M81"/>
    <mergeCell ref="N81:U81"/>
    <mergeCell ref="V81:AD81"/>
    <mergeCell ref="F82:AD82"/>
    <mergeCell ref="F77:AD77"/>
    <mergeCell ref="F78:I78"/>
    <mergeCell ref="J78:M78"/>
    <mergeCell ref="N78:U78"/>
    <mergeCell ref="V78:AD78"/>
    <mergeCell ref="F79:AD79"/>
    <mergeCell ref="E83:AD83"/>
    <mergeCell ref="E84:E97"/>
    <mergeCell ref="F84:AD84"/>
    <mergeCell ref="F85:I85"/>
    <mergeCell ref="J85:M85"/>
    <mergeCell ref="N85:U85"/>
    <mergeCell ref="V85:AD85"/>
    <mergeCell ref="F86:I86"/>
    <mergeCell ref="J86:M86"/>
    <mergeCell ref="N86:U86"/>
    <mergeCell ref="F89:I89"/>
    <mergeCell ref="J89:M89"/>
    <mergeCell ref="N89:U89"/>
    <mergeCell ref="V89:AD89"/>
    <mergeCell ref="F90:I90"/>
    <mergeCell ref="J90:M90"/>
    <mergeCell ref="N90:U90"/>
    <mergeCell ref="V90:AD90"/>
    <mergeCell ref="V86:AD86"/>
    <mergeCell ref="F87:I87"/>
    <mergeCell ref="J87:M87"/>
    <mergeCell ref="N87:U87"/>
    <mergeCell ref="V87:AD87"/>
    <mergeCell ref="F88:I88"/>
    <mergeCell ref="J88:M88"/>
    <mergeCell ref="N88:U88"/>
    <mergeCell ref="V88:AD88"/>
    <mergeCell ref="F94:AD94"/>
    <mergeCell ref="F95:AD95"/>
    <mergeCell ref="F96:I96"/>
    <mergeCell ref="J96:M96"/>
    <mergeCell ref="N96:U96"/>
    <mergeCell ref="V96:AD96"/>
    <mergeCell ref="F91:I91"/>
    <mergeCell ref="J91:M91"/>
    <mergeCell ref="N91:U91"/>
    <mergeCell ref="V91:AD91"/>
    <mergeCell ref="F92:AD92"/>
    <mergeCell ref="F93:I93"/>
    <mergeCell ref="J93:M93"/>
    <mergeCell ref="N93:U93"/>
    <mergeCell ref="V93:AD93"/>
    <mergeCell ref="C104:D104"/>
    <mergeCell ref="E104:AD104"/>
    <mergeCell ref="C105:D105"/>
    <mergeCell ref="E105:AD105"/>
    <mergeCell ref="C106:D106"/>
    <mergeCell ref="E106:AD106"/>
    <mergeCell ref="F97:AD97"/>
    <mergeCell ref="C98:D98"/>
    <mergeCell ref="E98:AD98"/>
    <mergeCell ref="C99:D99"/>
    <mergeCell ref="E99:AD99"/>
    <mergeCell ref="C103:D103"/>
    <mergeCell ref="F103:I103"/>
    <mergeCell ref="J103:M103"/>
    <mergeCell ref="N103:U103"/>
    <mergeCell ref="V103:AD103"/>
    <mergeCell ref="N110:U110"/>
    <mergeCell ref="V110:AD110"/>
    <mergeCell ref="F111:I111"/>
    <mergeCell ref="J111:M111"/>
    <mergeCell ref="N111:U111"/>
    <mergeCell ref="V111:AD111"/>
    <mergeCell ref="C107:D115"/>
    <mergeCell ref="E107:AD107"/>
    <mergeCell ref="F108:AD108"/>
    <mergeCell ref="E109:E115"/>
    <mergeCell ref="F109:I109"/>
    <mergeCell ref="J109:M109"/>
    <mergeCell ref="N109:U109"/>
    <mergeCell ref="V109:AD109"/>
    <mergeCell ref="F110:I110"/>
    <mergeCell ref="J110:M110"/>
    <mergeCell ref="F120:I120"/>
    <mergeCell ref="J120:M120"/>
    <mergeCell ref="F115:I115"/>
    <mergeCell ref="J115:M115"/>
    <mergeCell ref="N115:U115"/>
    <mergeCell ref="V115:AD115"/>
    <mergeCell ref="C116:D116"/>
    <mergeCell ref="E116:AD116"/>
    <mergeCell ref="F112:AD112"/>
    <mergeCell ref="F113:I113"/>
    <mergeCell ref="J113:M113"/>
    <mergeCell ref="N113:U113"/>
    <mergeCell ref="V113:AD113"/>
    <mergeCell ref="F114:AD114"/>
    <mergeCell ref="C125:D128"/>
    <mergeCell ref="E125:AD125"/>
    <mergeCell ref="E126:E128"/>
    <mergeCell ref="F126:AD126"/>
    <mergeCell ref="F127:I127"/>
    <mergeCell ref="J127:M127"/>
    <mergeCell ref="N120:U120"/>
    <mergeCell ref="V120:AD120"/>
    <mergeCell ref="C121:D124"/>
    <mergeCell ref="E121:AD121"/>
    <mergeCell ref="E122:E124"/>
    <mergeCell ref="F122:AD122"/>
    <mergeCell ref="F123:I123"/>
    <mergeCell ref="J123:M123"/>
    <mergeCell ref="N123:U123"/>
    <mergeCell ref="V123:AD123"/>
    <mergeCell ref="C117:D120"/>
    <mergeCell ref="E117:AD117"/>
    <mergeCell ref="E118:E120"/>
    <mergeCell ref="F118:AD118"/>
    <mergeCell ref="F119:I119"/>
    <mergeCell ref="J119:M119"/>
    <mergeCell ref="N119:U119"/>
    <mergeCell ref="V119:AD119"/>
    <mergeCell ref="N127:U127"/>
    <mergeCell ref="V127:AD127"/>
    <mergeCell ref="F128:I128"/>
    <mergeCell ref="J128:M128"/>
    <mergeCell ref="N128:U128"/>
    <mergeCell ref="V128:AD128"/>
    <mergeCell ref="F124:I124"/>
    <mergeCell ref="J124:M124"/>
    <mergeCell ref="N124:U124"/>
    <mergeCell ref="V124:AD124"/>
    <mergeCell ref="E133:AD133"/>
    <mergeCell ref="E134:AD134"/>
    <mergeCell ref="E135:E137"/>
    <mergeCell ref="F135:AD135"/>
    <mergeCell ref="F136:I136"/>
    <mergeCell ref="J136:M136"/>
    <mergeCell ref="N136:U136"/>
    <mergeCell ref="C129:D132"/>
    <mergeCell ref="E129:AD129"/>
    <mergeCell ref="E130:E132"/>
    <mergeCell ref="F130:AD130"/>
    <mergeCell ref="F131:I131"/>
    <mergeCell ref="J131:M131"/>
    <mergeCell ref="N131:U131"/>
    <mergeCell ref="V131:AD131"/>
    <mergeCell ref="F132:I132"/>
    <mergeCell ref="J132:M132"/>
    <mergeCell ref="B7:B9"/>
    <mergeCell ref="B1:H1"/>
    <mergeCell ref="B2:I2"/>
    <mergeCell ref="F141:I141"/>
    <mergeCell ref="J141:M141"/>
    <mergeCell ref="N141:U141"/>
    <mergeCell ref="V141:AD141"/>
    <mergeCell ref="F142:I142"/>
    <mergeCell ref="J142:M142"/>
    <mergeCell ref="N142:U142"/>
    <mergeCell ref="V142:AD142"/>
    <mergeCell ref="V136:AD136"/>
    <mergeCell ref="F137:I137"/>
    <mergeCell ref="J137:M137"/>
    <mergeCell ref="N137:U137"/>
    <mergeCell ref="V137:AD137"/>
    <mergeCell ref="C138:D142"/>
    <mergeCell ref="E138:AD138"/>
    <mergeCell ref="E139:AD139"/>
    <mergeCell ref="E140:E142"/>
    <mergeCell ref="F140:AD140"/>
    <mergeCell ref="N132:U132"/>
    <mergeCell ref="V132:AD132"/>
    <mergeCell ref="C133:D137"/>
  </mergeCells>
  <hyperlinks>
    <hyperlink ref="B2" location="Inhaltsverzeichnis!A1" display="zurück zum Inhaltsverzeichnis" xr:uid="{8C6255BE-4399-411A-AD51-2EEC7E920D04}"/>
  </hyperlink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CB70-8D1A-4933-A95D-044ADF089B1B}">
  <dimension ref="B1:I72"/>
  <sheetViews>
    <sheetView showGridLines="0" zoomScale="110" zoomScaleNormal="110" workbookViewId="0">
      <pane ySplit="4" topLeftCell="A59" activePane="bottomLeft" state="frozen"/>
      <selection pane="bottomLeft" activeCell="F1" sqref="F1"/>
    </sheetView>
  </sheetViews>
  <sheetFormatPr baseColWidth="10" defaultColWidth="11.42578125" defaultRowHeight="12" x14ac:dyDescent="0.25"/>
  <cols>
    <col min="1" max="2" width="3.28515625" style="84" customWidth="1"/>
    <col min="3" max="3" width="11" style="84" customWidth="1"/>
    <col min="4" max="4" width="155.28515625" style="84" customWidth="1"/>
    <col min="5" max="16384" width="11.42578125" style="84"/>
  </cols>
  <sheetData>
    <row r="1" spans="2:9" s="93" customFormat="1" ht="28.35" customHeight="1" x14ac:dyDescent="0.2">
      <c r="B1" s="855" t="s">
        <v>2041</v>
      </c>
      <c r="C1" s="855"/>
      <c r="D1" s="855"/>
      <c r="E1" s="96"/>
      <c r="F1" s="97"/>
    </row>
    <row r="2" spans="2:9" s="94" customFormat="1" ht="20.25" customHeight="1" x14ac:dyDescent="0.2">
      <c r="B2" s="813" t="s">
        <v>1929</v>
      </c>
      <c r="C2" s="813"/>
      <c r="D2" s="813"/>
      <c r="E2" s="99"/>
      <c r="F2" s="100"/>
      <c r="G2" s="101"/>
      <c r="H2" s="101"/>
      <c r="I2" s="101"/>
    </row>
    <row r="3" spans="2:9" ht="2.25" customHeight="1" x14ac:dyDescent="0.25"/>
    <row r="4" spans="2:9" ht="15" customHeight="1" x14ac:dyDescent="0.25">
      <c r="B4" s="172"/>
      <c r="C4" s="172" t="s">
        <v>323</v>
      </c>
      <c r="D4" s="172" t="s">
        <v>477</v>
      </c>
    </row>
    <row r="5" spans="2:9" ht="15" customHeight="1" x14ac:dyDescent="0.25">
      <c r="B5" s="399"/>
      <c r="C5" s="400" t="s">
        <v>952</v>
      </c>
      <c r="D5" s="399" t="s">
        <v>953</v>
      </c>
    </row>
    <row r="6" spans="2:9" ht="15" customHeight="1" x14ac:dyDescent="0.25">
      <c r="B6" s="399"/>
      <c r="C6" s="399" t="s">
        <v>749</v>
      </c>
      <c r="D6" s="399" t="s">
        <v>750</v>
      </c>
    </row>
    <row r="7" spans="2:9" ht="15" customHeight="1" x14ac:dyDescent="0.25">
      <c r="B7" s="399"/>
      <c r="C7" s="399" t="s">
        <v>748</v>
      </c>
      <c r="D7" s="399" t="s">
        <v>751</v>
      </c>
    </row>
    <row r="8" spans="2:9" ht="15" customHeight="1" x14ac:dyDescent="0.25">
      <c r="B8" s="399"/>
      <c r="C8" s="400" t="s">
        <v>954</v>
      </c>
      <c r="D8" s="399" t="s">
        <v>956</v>
      </c>
    </row>
    <row r="9" spans="2:9" ht="15" customHeight="1" x14ac:dyDescent="0.25">
      <c r="B9" s="399"/>
      <c r="C9" s="399" t="s">
        <v>752</v>
      </c>
      <c r="D9" s="399" t="s">
        <v>756</v>
      </c>
    </row>
    <row r="10" spans="2:9" ht="15" customHeight="1" x14ac:dyDescent="0.25">
      <c r="B10" s="399"/>
      <c r="C10" s="399" t="s">
        <v>753</v>
      </c>
      <c r="D10" s="399" t="s">
        <v>757</v>
      </c>
    </row>
    <row r="11" spans="2:9" ht="15" customHeight="1" x14ac:dyDescent="0.25">
      <c r="B11" s="399"/>
      <c r="C11" s="399" t="s">
        <v>754</v>
      </c>
      <c r="D11" s="401" t="s">
        <v>758</v>
      </c>
    </row>
    <row r="12" spans="2:9" ht="15" customHeight="1" x14ac:dyDescent="0.25">
      <c r="B12" s="399"/>
      <c r="C12" s="399" t="s">
        <v>755</v>
      </c>
      <c r="D12" s="399" t="s">
        <v>759</v>
      </c>
    </row>
    <row r="13" spans="2:9" ht="15" customHeight="1" x14ac:dyDescent="0.25">
      <c r="B13" s="399"/>
      <c r="C13" s="400" t="s">
        <v>955</v>
      </c>
      <c r="D13" s="399" t="s">
        <v>333</v>
      </c>
    </row>
    <row r="14" spans="2:9" ht="15" customHeight="1" x14ac:dyDescent="0.25">
      <c r="B14" s="399"/>
      <c r="C14" s="399" t="s">
        <v>760</v>
      </c>
      <c r="D14" s="399" t="s">
        <v>764</v>
      </c>
    </row>
    <row r="15" spans="2:9" ht="15" customHeight="1" x14ac:dyDescent="0.25">
      <c r="B15" s="399"/>
      <c r="C15" s="399" t="s">
        <v>761</v>
      </c>
      <c r="D15" s="399" t="s">
        <v>765</v>
      </c>
    </row>
    <row r="16" spans="2:9" ht="15" customHeight="1" x14ac:dyDescent="0.25">
      <c r="B16" s="399"/>
      <c r="C16" s="399" t="s">
        <v>762</v>
      </c>
      <c r="D16" s="399" t="s">
        <v>766</v>
      </c>
    </row>
    <row r="17" spans="2:4" ht="15" customHeight="1" x14ac:dyDescent="0.25">
      <c r="B17" s="399"/>
      <c r="C17" s="399" t="s">
        <v>763</v>
      </c>
      <c r="D17" s="399" t="s">
        <v>767</v>
      </c>
    </row>
    <row r="18" spans="2:4" ht="15" customHeight="1" x14ac:dyDescent="0.25">
      <c r="B18" s="399"/>
      <c r="C18" s="400" t="s">
        <v>957</v>
      </c>
      <c r="D18" s="399" t="s">
        <v>958</v>
      </c>
    </row>
    <row r="19" spans="2:4" ht="15" customHeight="1" x14ac:dyDescent="0.25">
      <c r="B19" s="399"/>
      <c r="C19" s="399" t="s">
        <v>768</v>
      </c>
      <c r="D19" s="399" t="s">
        <v>776</v>
      </c>
    </row>
    <row r="20" spans="2:4" ht="15" customHeight="1" x14ac:dyDescent="0.25">
      <c r="B20" s="399"/>
      <c r="C20" s="399" t="s">
        <v>769</v>
      </c>
      <c r="D20" s="399" t="s">
        <v>777</v>
      </c>
    </row>
    <row r="21" spans="2:4" ht="15" customHeight="1" x14ac:dyDescent="0.25">
      <c r="B21" s="399"/>
      <c r="C21" s="399" t="s">
        <v>770</v>
      </c>
      <c r="D21" s="399" t="s">
        <v>778</v>
      </c>
    </row>
    <row r="22" spans="2:4" ht="15" customHeight="1" x14ac:dyDescent="0.25">
      <c r="B22" s="399"/>
      <c r="C22" s="399" t="s">
        <v>771</v>
      </c>
      <c r="D22" s="399" t="s">
        <v>779</v>
      </c>
    </row>
    <row r="23" spans="2:4" ht="15" customHeight="1" x14ac:dyDescent="0.25">
      <c r="B23" s="399"/>
      <c r="C23" s="400" t="s">
        <v>959</v>
      </c>
      <c r="D23" s="399" t="s">
        <v>960</v>
      </c>
    </row>
    <row r="24" spans="2:4" ht="15" customHeight="1" x14ac:dyDescent="0.25">
      <c r="B24" s="399"/>
      <c r="C24" s="399" t="s">
        <v>772</v>
      </c>
      <c r="D24" s="399" t="s">
        <v>780</v>
      </c>
    </row>
    <row r="25" spans="2:4" ht="15" customHeight="1" x14ac:dyDescent="0.25">
      <c r="B25" s="399"/>
      <c r="C25" s="399" t="s">
        <v>773</v>
      </c>
      <c r="D25" s="399" t="s">
        <v>781</v>
      </c>
    </row>
    <row r="26" spans="2:4" ht="15" customHeight="1" x14ac:dyDescent="0.25">
      <c r="B26" s="399"/>
      <c r="C26" s="399" t="s">
        <v>774</v>
      </c>
      <c r="D26" s="399" t="s">
        <v>782</v>
      </c>
    </row>
    <row r="27" spans="2:4" ht="15" customHeight="1" x14ac:dyDescent="0.25">
      <c r="B27" s="399"/>
      <c r="C27" s="399" t="s">
        <v>775</v>
      </c>
      <c r="D27" s="399" t="s">
        <v>783</v>
      </c>
    </row>
    <row r="28" spans="2:4" ht="15" customHeight="1" x14ac:dyDescent="0.25">
      <c r="B28" s="388" t="s">
        <v>1186</v>
      </c>
      <c r="C28" s="389" t="s">
        <v>1392</v>
      </c>
      <c r="D28" s="390" t="s">
        <v>1396</v>
      </c>
    </row>
    <row r="29" spans="2:4" ht="15" customHeight="1" x14ac:dyDescent="0.25">
      <c r="B29" s="388" t="s">
        <v>1186</v>
      </c>
      <c r="C29" s="390" t="s">
        <v>963</v>
      </c>
      <c r="D29" s="390" t="s">
        <v>964</v>
      </c>
    </row>
    <row r="30" spans="2:4" ht="30" customHeight="1" x14ac:dyDescent="0.25">
      <c r="B30" s="388" t="s">
        <v>1186</v>
      </c>
      <c r="C30" s="390" t="s">
        <v>965</v>
      </c>
      <c r="D30" s="391" t="s">
        <v>966</v>
      </c>
    </row>
    <row r="31" spans="2:4" ht="30" customHeight="1" x14ac:dyDescent="0.25">
      <c r="B31" s="388" t="s">
        <v>1186</v>
      </c>
      <c r="C31" s="390" t="s">
        <v>967</v>
      </c>
      <c r="D31" s="391" t="s">
        <v>968</v>
      </c>
    </row>
    <row r="32" spans="2:4" ht="30" customHeight="1" x14ac:dyDescent="0.25">
      <c r="B32" s="388" t="s">
        <v>1186</v>
      </c>
      <c r="C32" s="390" t="s">
        <v>792</v>
      </c>
      <c r="D32" s="391" t="s">
        <v>793</v>
      </c>
    </row>
    <row r="33" spans="2:4" ht="30" customHeight="1" x14ac:dyDescent="0.25">
      <c r="B33" s="388" t="s">
        <v>1186</v>
      </c>
      <c r="C33" s="390" t="s">
        <v>969</v>
      </c>
      <c r="D33" s="391" t="s">
        <v>970</v>
      </c>
    </row>
    <row r="34" spans="2:4" ht="30" customHeight="1" x14ac:dyDescent="0.25">
      <c r="B34" s="388" t="s">
        <v>1186</v>
      </c>
      <c r="C34" s="390" t="s">
        <v>785</v>
      </c>
      <c r="D34" s="391" t="s">
        <v>971</v>
      </c>
    </row>
    <row r="35" spans="2:4" ht="15" customHeight="1" x14ac:dyDescent="0.25">
      <c r="B35" s="388" t="s">
        <v>1186</v>
      </c>
      <c r="C35" s="390" t="s">
        <v>786</v>
      </c>
      <c r="D35" s="391" t="s">
        <v>972</v>
      </c>
    </row>
    <row r="36" spans="2:4" ht="30" customHeight="1" x14ac:dyDescent="0.25">
      <c r="B36" s="388" t="s">
        <v>1186</v>
      </c>
      <c r="C36" s="390" t="s">
        <v>787</v>
      </c>
      <c r="D36" s="391" t="s">
        <v>973</v>
      </c>
    </row>
    <row r="37" spans="2:4" ht="30" customHeight="1" x14ac:dyDescent="0.25">
      <c r="B37" s="388" t="s">
        <v>1186</v>
      </c>
      <c r="C37" s="390" t="s">
        <v>788</v>
      </c>
      <c r="D37" s="391" t="s">
        <v>974</v>
      </c>
    </row>
    <row r="38" spans="2:4" ht="15" customHeight="1" x14ac:dyDescent="0.25">
      <c r="B38" s="388" t="s">
        <v>1186</v>
      </c>
      <c r="C38" s="390" t="s">
        <v>789</v>
      </c>
      <c r="D38" s="391" t="s">
        <v>975</v>
      </c>
    </row>
    <row r="39" spans="2:4" ht="30" customHeight="1" x14ac:dyDescent="0.25">
      <c r="B39" s="388" t="s">
        <v>1186</v>
      </c>
      <c r="C39" s="390" t="s">
        <v>790</v>
      </c>
      <c r="D39" s="391" t="s">
        <v>976</v>
      </c>
    </row>
    <row r="40" spans="2:4" ht="15" customHeight="1" x14ac:dyDescent="0.25">
      <c r="B40" s="388" t="s">
        <v>1186</v>
      </c>
      <c r="C40" s="390" t="s">
        <v>791</v>
      </c>
      <c r="D40" s="390" t="s">
        <v>977</v>
      </c>
    </row>
    <row r="41" spans="2:4" ht="15" customHeight="1" x14ac:dyDescent="0.25">
      <c r="B41" s="392" t="s">
        <v>1186</v>
      </c>
      <c r="C41" s="393" t="s">
        <v>1393</v>
      </c>
      <c r="D41" s="394" t="s">
        <v>1397</v>
      </c>
    </row>
    <row r="42" spans="2:4" ht="15" customHeight="1" x14ac:dyDescent="0.25">
      <c r="B42" s="392" t="s">
        <v>1186</v>
      </c>
      <c r="C42" s="394" t="s">
        <v>794</v>
      </c>
      <c r="D42" s="394" t="s">
        <v>978</v>
      </c>
    </row>
    <row r="43" spans="2:4" ht="15" customHeight="1" x14ac:dyDescent="0.25">
      <c r="B43" s="392" t="s">
        <v>1186</v>
      </c>
      <c r="C43" s="394" t="s">
        <v>795</v>
      </c>
      <c r="D43" s="394" t="s">
        <v>979</v>
      </c>
    </row>
    <row r="44" spans="2:4" ht="15" customHeight="1" x14ac:dyDescent="0.25">
      <c r="B44" s="392" t="s">
        <v>1186</v>
      </c>
      <c r="C44" s="394" t="s">
        <v>796</v>
      </c>
      <c r="D44" s="395" t="s">
        <v>980</v>
      </c>
    </row>
    <row r="45" spans="2:4" ht="15" customHeight="1" x14ac:dyDescent="0.25">
      <c r="B45" s="392" t="s">
        <v>1186</v>
      </c>
      <c r="C45" s="394" t="s">
        <v>797</v>
      </c>
      <c r="D45" s="394" t="s">
        <v>981</v>
      </c>
    </row>
    <row r="46" spans="2:4" ht="15" customHeight="1" x14ac:dyDescent="0.25">
      <c r="B46" s="392" t="s">
        <v>1186</v>
      </c>
      <c r="C46" s="393" t="s">
        <v>1394</v>
      </c>
      <c r="D46" s="394" t="s">
        <v>1398</v>
      </c>
    </row>
    <row r="47" spans="2:4" ht="15" customHeight="1" x14ac:dyDescent="0.25">
      <c r="B47" s="392" t="s">
        <v>1186</v>
      </c>
      <c r="C47" s="394" t="s">
        <v>982</v>
      </c>
      <c r="D47" s="394" t="s">
        <v>983</v>
      </c>
    </row>
    <row r="48" spans="2:4" ht="15" customHeight="1" x14ac:dyDescent="0.25">
      <c r="B48" s="392" t="s">
        <v>1186</v>
      </c>
      <c r="C48" s="394" t="s">
        <v>984</v>
      </c>
      <c r="D48" s="394" t="s">
        <v>985</v>
      </c>
    </row>
    <row r="49" spans="2:4" ht="15" customHeight="1" x14ac:dyDescent="0.25">
      <c r="B49" s="392" t="s">
        <v>1186</v>
      </c>
      <c r="C49" s="394" t="s">
        <v>986</v>
      </c>
      <c r="D49" s="394" t="s">
        <v>987</v>
      </c>
    </row>
    <row r="50" spans="2:4" ht="30" customHeight="1" x14ac:dyDescent="0.25">
      <c r="B50" s="392" t="s">
        <v>1186</v>
      </c>
      <c r="C50" s="394" t="s">
        <v>798</v>
      </c>
      <c r="D50" s="395" t="s">
        <v>988</v>
      </c>
    </row>
    <row r="51" spans="2:4" ht="30" customHeight="1" x14ac:dyDescent="0.25">
      <c r="B51" s="392" t="s">
        <v>1186</v>
      </c>
      <c r="C51" s="394" t="s">
        <v>799</v>
      </c>
      <c r="D51" s="395" t="s">
        <v>989</v>
      </c>
    </row>
    <row r="52" spans="2:4" ht="30" customHeight="1" x14ac:dyDescent="0.25">
      <c r="B52" s="392" t="s">
        <v>1186</v>
      </c>
      <c r="C52" s="394" t="s">
        <v>800</v>
      </c>
      <c r="D52" s="395" t="s">
        <v>990</v>
      </c>
    </row>
    <row r="53" spans="2:4" ht="30" customHeight="1" x14ac:dyDescent="0.25">
      <c r="B53" s="392" t="s">
        <v>1186</v>
      </c>
      <c r="C53" s="394" t="s">
        <v>801</v>
      </c>
      <c r="D53" s="395" t="s">
        <v>991</v>
      </c>
    </row>
    <row r="54" spans="2:4" ht="15" customHeight="1" x14ac:dyDescent="0.25">
      <c r="B54" s="392" t="s">
        <v>1186</v>
      </c>
      <c r="C54" s="394" t="s">
        <v>802</v>
      </c>
      <c r="D54" s="395" t="s">
        <v>992</v>
      </c>
    </row>
    <row r="55" spans="2:4" ht="15" customHeight="1" x14ac:dyDescent="0.25">
      <c r="B55" s="392" t="s">
        <v>1186</v>
      </c>
      <c r="C55" s="394" t="s">
        <v>803</v>
      </c>
      <c r="D55" s="394" t="s">
        <v>993</v>
      </c>
    </row>
    <row r="56" spans="2:4" ht="15" customHeight="1" x14ac:dyDescent="0.25">
      <c r="B56" s="392" t="s">
        <v>1186</v>
      </c>
      <c r="C56" s="394" t="s">
        <v>804</v>
      </c>
      <c r="D56" s="395" t="s">
        <v>994</v>
      </c>
    </row>
    <row r="57" spans="2:4" ht="15" customHeight="1" x14ac:dyDescent="0.25">
      <c r="B57" s="392" t="s">
        <v>1186</v>
      </c>
      <c r="C57" s="393" t="s">
        <v>1395</v>
      </c>
      <c r="D57" s="395" t="s">
        <v>1399</v>
      </c>
    </row>
    <row r="58" spans="2:4" ht="15" customHeight="1" x14ac:dyDescent="0.25">
      <c r="B58" s="392" t="s">
        <v>1186</v>
      </c>
      <c r="C58" s="394" t="s">
        <v>747</v>
      </c>
      <c r="D58" s="395" t="s">
        <v>995</v>
      </c>
    </row>
    <row r="59" spans="2:4" ht="15" customHeight="1" x14ac:dyDescent="0.25">
      <c r="B59" s="392" t="s">
        <v>1186</v>
      </c>
      <c r="C59" s="394" t="s">
        <v>805</v>
      </c>
      <c r="D59" s="394" t="s">
        <v>996</v>
      </c>
    </row>
    <row r="60" spans="2:4" ht="15" customHeight="1" x14ac:dyDescent="0.25">
      <c r="B60" s="392" t="s">
        <v>1186</v>
      </c>
      <c r="C60" s="394" t="s">
        <v>806</v>
      </c>
      <c r="D60" s="394" t="s">
        <v>997</v>
      </c>
    </row>
    <row r="61" spans="2:4" ht="30" customHeight="1" x14ac:dyDescent="0.25">
      <c r="B61" s="392" t="s">
        <v>1186</v>
      </c>
      <c r="C61" s="394" t="s">
        <v>807</v>
      </c>
      <c r="D61" s="395" t="s">
        <v>998</v>
      </c>
    </row>
    <row r="62" spans="2:4" ht="15" customHeight="1" x14ac:dyDescent="0.25">
      <c r="B62" s="392" t="s">
        <v>1186</v>
      </c>
      <c r="C62" s="394" t="s">
        <v>808</v>
      </c>
      <c r="D62" s="395" t="s">
        <v>999</v>
      </c>
    </row>
    <row r="63" spans="2:4" ht="15" customHeight="1" x14ac:dyDescent="0.25">
      <c r="B63" s="392" t="s">
        <v>1186</v>
      </c>
      <c r="C63" s="394" t="s">
        <v>809</v>
      </c>
      <c r="D63" s="394" t="s">
        <v>1000</v>
      </c>
    </row>
    <row r="64" spans="2:4" ht="15" customHeight="1" x14ac:dyDescent="0.25">
      <c r="B64" s="392" t="s">
        <v>1186</v>
      </c>
      <c r="C64" s="394" t="s">
        <v>810</v>
      </c>
      <c r="D64" s="394" t="s">
        <v>1001</v>
      </c>
    </row>
    <row r="65" spans="2:4" ht="30" customHeight="1" x14ac:dyDescent="0.25">
      <c r="B65" s="392" t="s">
        <v>1186</v>
      </c>
      <c r="C65" s="394" t="s">
        <v>811</v>
      </c>
      <c r="D65" s="395" t="s">
        <v>1002</v>
      </c>
    </row>
    <row r="66" spans="2:4" ht="15" customHeight="1" x14ac:dyDescent="0.25">
      <c r="B66" s="392" t="s">
        <v>1186</v>
      </c>
      <c r="C66" s="394" t="s">
        <v>812</v>
      </c>
      <c r="D66" s="395" t="s">
        <v>1003</v>
      </c>
    </row>
    <row r="67" spans="2:4" ht="15" customHeight="1" x14ac:dyDescent="0.25">
      <c r="B67" s="392" t="s">
        <v>1186</v>
      </c>
      <c r="C67" s="394" t="s">
        <v>813</v>
      </c>
      <c r="D67" s="395" t="s">
        <v>1004</v>
      </c>
    </row>
    <row r="68" spans="2:4" ht="15" customHeight="1" x14ac:dyDescent="0.25">
      <c r="B68" s="392" t="s">
        <v>1186</v>
      </c>
      <c r="C68" s="394" t="s">
        <v>814</v>
      </c>
      <c r="D68" s="395" t="s">
        <v>1005</v>
      </c>
    </row>
    <row r="69" spans="2:4" x14ac:dyDescent="0.25">
      <c r="B69" s="366"/>
      <c r="C69" s="366"/>
      <c r="D69" s="366"/>
    </row>
    <row r="70" spans="2:4" x14ac:dyDescent="0.25">
      <c r="B70" s="366"/>
      <c r="C70" s="402"/>
      <c r="D70" s="366" t="s">
        <v>2197</v>
      </c>
    </row>
    <row r="71" spans="2:4" x14ac:dyDescent="0.25">
      <c r="C71" s="396"/>
      <c r="D71" s="84" t="s">
        <v>2137</v>
      </c>
    </row>
    <row r="72" spans="2:4" x14ac:dyDescent="0.25">
      <c r="C72" s="397"/>
      <c r="D72" s="84" t="s">
        <v>2138</v>
      </c>
    </row>
  </sheetData>
  <sheetProtection algorithmName="SHA-512" hashValue="SOFyyqDIK7OWNZgLAMvr+C1vf9mAMjoceE0/yuX+yB8o1B3+V3UNj4t+6hww1rrVADUKZi+gw9U7KJWpNTi6RA==" saltValue="9eapp7y/p9YsuMMFIK8kag==" spinCount="100000" sheet="1" objects="1" scenarios="1" formatColumns="0" formatRows="0"/>
  <mergeCells count="2">
    <mergeCell ref="B1:D1"/>
    <mergeCell ref="B2:D2"/>
  </mergeCells>
  <hyperlinks>
    <hyperlink ref="B2" location="Inhaltsverzeichnis!A1" display="zurück zum Inhaltsverzeichnis" xr:uid="{6685CEFD-4364-4ADD-ABCF-3C571CC0290E}"/>
  </hyperlinks>
  <pageMargins left="0.7" right="0.7" top="0.78740157499999996" bottom="0.78740157499999996"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1D28F-B39F-44F5-A371-3A163BD264AB}">
  <sheetPr>
    <pageSetUpPr fitToPage="1"/>
  </sheetPr>
  <dimension ref="A1:S42"/>
  <sheetViews>
    <sheetView showGridLines="0" showRuler="0" zoomScaleNormal="100" zoomScaleSheetLayoutView="100" workbookViewId="0">
      <pane ySplit="6" topLeftCell="A7" activePane="bottomLeft" state="frozen"/>
      <selection pane="bottomLeft" activeCell="B2" sqref="B2:D2"/>
    </sheetView>
  </sheetViews>
  <sheetFormatPr baseColWidth="10" defaultColWidth="11.42578125" defaultRowHeight="14.25" x14ac:dyDescent="0.2"/>
  <cols>
    <col min="1" max="1" width="6.42578125" style="143" customWidth="1"/>
    <col min="2" max="2" width="5.140625" style="143" customWidth="1"/>
    <col min="3" max="3" width="24.28515625" style="143" customWidth="1"/>
    <col min="4" max="4" width="12.85546875" style="143" customWidth="1"/>
    <col min="5" max="5" width="11.85546875" style="143" customWidth="1"/>
    <col min="6" max="6" width="13.28515625" style="143" customWidth="1"/>
    <col min="7" max="7" width="11.5703125" style="143" customWidth="1"/>
    <col min="8" max="8" width="13.5703125" style="143" customWidth="1"/>
    <col min="9" max="9" width="9.5703125" style="143" customWidth="1"/>
    <col min="10" max="10" width="6" style="143" customWidth="1"/>
    <col min="11" max="11" width="4" style="149" customWidth="1"/>
    <col min="12" max="12" width="4.7109375" style="149" customWidth="1"/>
    <col min="13" max="13" width="5.5703125" style="143" customWidth="1"/>
    <col min="14" max="14" width="6.28515625" style="143" customWidth="1"/>
    <col min="15" max="15" width="9.28515625" style="170" customWidth="1"/>
    <col min="16" max="16" width="8.5703125" style="143" customWidth="1"/>
    <col min="17" max="18" width="76.140625" style="143" customWidth="1"/>
    <col min="19" max="19" width="9.140625" style="143" hidden="1" customWidth="1"/>
    <col min="20" max="256" width="9.140625" style="143" customWidth="1"/>
    <col min="257" max="16384" width="11.42578125" style="143"/>
  </cols>
  <sheetData>
    <row r="1" spans="1:18" s="93" customFormat="1" ht="38.450000000000003" customHeight="1" x14ac:dyDescent="0.2">
      <c r="B1" s="812" t="s">
        <v>2467</v>
      </c>
      <c r="C1" s="812"/>
      <c r="D1" s="812"/>
      <c r="E1" s="321"/>
      <c r="F1" s="1567" t="s">
        <v>2468</v>
      </c>
      <c r="G1" s="1567"/>
      <c r="H1" s="1567"/>
      <c r="I1" s="1567"/>
      <c r="J1" s="1567"/>
      <c r="K1" s="1567"/>
      <c r="L1" s="1567"/>
      <c r="M1" s="1567"/>
      <c r="N1" s="1567"/>
      <c r="O1" s="1567"/>
      <c r="P1" s="1567"/>
    </row>
    <row r="2" spans="1:18" s="139" customFormat="1" ht="19.899999999999999" customHeight="1" x14ac:dyDescent="0.25">
      <c r="A2" s="261"/>
      <c r="B2" s="813" t="s">
        <v>478</v>
      </c>
      <c r="C2" s="813"/>
      <c r="D2" s="813"/>
      <c r="E2" s="262"/>
      <c r="F2" s="1567"/>
      <c r="G2" s="1567"/>
      <c r="H2" s="1567"/>
      <c r="I2" s="1567"/>
      <c r="J2" s="1567"/>
      <c r="K2" s="1567"/>
      <c r="L2" s="1567"/>
      <c r="M2" s="1567"/>
      <c r="N2" s="1567"/>
      <c r="O2" s="1567"/>
      <c r="P2" s="1567"/>
    </row>
    <row r="3" spans="1:18" ht="3.6" customHeight="1" x14ac:dyDescent="0.2">
      <c r="F3" s="377"/>
      <c r="O3" s="143"/>
    </row>
    <row r="4" spans="1:18" ht="9.75" customHeight="1" thickBot="1" x14ac:dyDescent="0.25">
      <c r="A4" s="494"/>
      <c r="B4" s="494"/>
      <c r="C4" s="494"/>
      <c r="D4" s="494"/>
      <c r="E4" s="494"/>
      <c r="F4" s="494"/>
      <c r="G4" s="494"/>
      <c r="H4" s="494"/>
      <c r="I4" s="494"/>
      <c r="J4" s="494"/>
      <c r="K4" s="494"/>
      <c r="L4" s="494"/>
      <c r="M4" s="494"/>
      <c r="N4" s="494"/>
      <c r="O4" s="494"/>
      <c r="P4" s="494"/>
    </row>
    <row r="5" spans="1:18" s="95" customFormat="1" ht="15" customHeight="1" thickBot="1" x14ac:dyDescent="0.3">
      <c r="A5" s="1175" t="s">
        <v>2469</v>
      </c>
      <c r="B5" s="1175" t="s">
        <v>517</v>
      </c>
      <c r="C5" s="1175" t="s">
        <v>518</v>
      </c>
      <c r="D5" s="1178" t="s">
        <v>519</v>
      </c>
      <c r="E5" s="1179"/>
      <c r="F5" s="1178" t="s">
        <v>520</v>
      </c>
      <c r="G5" s="1179"/>
      <c r="H5" s="1172" t="s">
        <v>521</v>
      </c>
      <c r="I5" s="1173"/>
      <c r="J5" s="1182" t="s">
        <v>522</v>
      </c>
      <c r="K5" s="1184" t="s">
        <v>523</v>
      </c>
      <c r="L5" s="1184"/>
      <c r="M5" s="1182" t="s">
        <v>522</v>
      </c>
      <c r="N5" s="1178" t="s">
        <v>524</v>
      </c>
      <c r="O5" s="1194"/>
      <c r="P5" s="1175" t="s">
        <v>525</v>
      </c>
      <c r="Q5" s="1190" t="s">
        <v>526</v>
      </c>
      <c r="R5" s="1191"/>
    </row>
    <row r="6" spans="1:18" s="95" customFormat="1" ht="22.5" customHeight="1" thickBot="1" x14ac:dyDescent="0.3">
      <c r="A6" s="1176"/>
      <c r="B6" s="1176"/>
      <c r="C6" s="1176"/>
      <c r="D6" s="1180"/>
      <c r="E6" s="1181"/>
      <c r="F6" s="1180"/>
      <c r="G6" s="1181"/>
      <c r="H6" s="1174"/>
      <c r="I6" s="1173"/>
      <c r="J6" s="1183"/>
      <c r="K6" s="1184"/>
      <c r="L6" s="1184"/>
      <c r="M6" s="1183"/>
      <c r="N6" s="1195"/>
      <c r="O6" s="1196"/>
      <c r="P6" s="1177"/>
      <c r="Q6" s="495" t="s">
        <v>2470</v>
      </c>
      <c r="R6" s="495" t="s">
        <v>2471</v>
      </c>
    </row>
    <row r="7" spans="1:18" ht="27.75" customHeight="1" thickBot="1" x14ac:dyDescent="0.25">
      <c r="A7" s="1558">
        <v>1</v>
      </c>
      <c r="B7" s="1561"/>
      <c r="C7" s="1564" t="s">
        <v>2472</v>
      </c>
      <c r="D7" s="1565" t="s">
        <v>2473</v>
      </c>
      <c r="E7" s="1552"/>
      <c r="F7" s="1551" t="s">
        <v>2474</v>
      </c>
      <c r="G7" s="1552"/>
      <c r="H7" s="1551" t="s">
        <v>2475</v>
      </c>
      <c r="I7" s="1552"/>
      <c r="J7" s="1108"/>
      <c r="K7" s="1096" t="s">
        <v>530</v>
      </c>
      <c r="L7" s="1097"/>
      <c r="M7" s="1108"/>
      <c r="N7" s="150" t="s">
        <v>520</v>
      </c>
      <c r="O7" s="151"/>
      <c r="P7" s="1119" t="s">
        <v>545</v>
      </c>
      <c r="Q7" s="1566"/>
      <c r="R7" s="1114"/>
    </row>
    <row r="8" spans="1:18" ht="27.75" customHeight="1" thickBot="1" x14ac:dyDescent="0.25">
      <c r="A8" s="1559"/>
      <c r="B8" s="1562"/>
      <c r="C8" s="1564"/>
      <c r="D8" s="1553"/>
      <c r="E8" s="1554"/>
      <c r="F8" s="1553"/>
      <c r="G8" s="1554"/>
      <c r="H8" s="1553"/>
      <c r="I8" s="1554"/>
      <c r="J8" s="1109"/>
      <c r="K8" s="1098"/>
      <c r="L8" s="1099"/>
      <c r="M8" s="1109"/>
      <c r="N8" s="150" t="s">
        <v>531</v>
      </c>
      <c r="O8" s="157"/>
      <c r="P8" s="1119"/>
      <c r="Q8" s="1118"/>
      <c r="R8" s="1118"/>
    </row>
    <row r="9" spans="1:18" ht="27.75" customHeight="1" thickBot="1" x14ac:dyDescent="0.25">
      <c r="A9" s="1560"/>
      <c r="B9" s="1563"/>
      <c r="C9" s="1564"/>
      <c r="D9" s="1555"/>
      <c r="E9" s="1556"/>
      <c r="F9" s="1555"/>
      <c r="G9" s="1556"/>
      <c r="H9" s="1555"/>
      <c r="I9" s="1556"/>
      <c r="J9" s="1110"/>
      <c r="K9" s="1100"/>
      <c r="L9" s="1101"/>
      <c r="M9" s="1110"/>
      <c r="N9" s="150" t="s">
        <v>532</v>
      </c>
      <c r="O9" s="153" t="str">
        <f>IF(O7="","n.d.",IF(O8="","n.d.",IF(O8=0,"",O7 /O8)))</f>
        <v>n.d.</v>
      </c>
      <c r="P9" s="1119"/>
      <c r="Q9" s="1118"/>
      <c r="R9" s="1118"/>
    </row>
    <row r="10" spans="1:18" ht="27.75" customHeight="1" thickBot="1" x14ac:dyDescent="0.25">
      <c r="A10" s="1558">
        <v>2</v>
      </c>
      <c r="B10" s="1561"/>
      <c r="C10" s="1564" t="s">
        <v>2476</v>
      </c>
      <c r="D10" s="1565" t="s">
        <v>2477</v>
      </c>
      <c r="E10" s="1552"/>
      <c r="F10" s="1551" t="s">
        <v>2478</v>
      </c>
      <c r="G10" s="1552"/>
      <c r="H10" s="1551" t="s">
        <v>2479</v>
      </c>
      <c r="I10" s="1552"/>
      <c r="J10" s="1108"/>
      <c r="K10" s="1096" t="s">
        <v>530</v>
      </c>
      <c r="L10" s="1097"/>
      <c r="M10" s="1108"/>
      <c r="N10" s="150" t="s">
        <v>520</v>
      </c>
      <c r="O10" s="151"/>
      <c r="P10" s="1119" t="s">
        <v>545</v>
      </c>
      <c r="Q10" s="1566"/>
      <c r="R10" s="1114"/>
    </row>
    <row r="11" spans="1:18" ht="27.75" customHeight="1" thickBot="1" x14ac:dyDescent="0.25">
      <c r="A11" s="1559"/>
      <c r="B11" s="1562"/>
      <c r="C11" s="1564"/>
      <c r="D11" s="1553"/>
      <c r="E11" s="1554"/>
      <c r="F11" s="1553"/>
      <c r="G11" s="1554"/>
      <c r="H11" s="1553"/>
      <c r="I11" s="1554"/>
      <c r="J11" s="1109"/>
      <c r="K11" s="1098"/>
      <c r="L11" s="1099"/>
      <c r="M11" s="1109"/>
      <c r="N11" s="150" t="s">
        <v>531</v>
      </c>
      <c r="O11" s="157"/>
      <c r="P11" s="1119"/>
      <c r="Q11" s="1118"/>
      <c r="R11" s="1118"/>
    </row>
    <row r="12" spans="1:18" ht="27.75" customHeight="1" thickBot="1" x14ac:dyDescent="0.25">
      <c r="A12" s="1560"/>
      <c r="B12" s="1563"/>
      <c r="C12" s="1564"/>
      <c r="D12" s="1555"/>
      <c r="E12" s="1556"/>
      <c r="F12" s="1555"/>
      <c r="G12" s="1556"/>
      <c r="H12" s="1555"/>
      <c r="I12" s="1556"/>
      <c r="J12" s="1110"/>
      <c r="K12" s="1100"/>
      <c r="L12" s="1101"/>
      <c r="M12" s="1110"/>
      <c r="N12" s="150" t="s">
        <v>532</v>
      </c>
      <c r="O12" s="153" t="str">
        <f>IF(O10="","n.d.",IF(O11="","n.d.",IF(O11=0,"",O10 /O11)))</f>
        <v>n.d.</v>
      </c>
      <c r="P12" s="1119"/>
      <c r="Q12" s="1118"/>
      <c r="R12" s="1118"/>
    </row>
    <row r="13" spans="1:18" ht="27" customHeight="1" thickBot="1" x14ac:dyDescent="0.25">
      <c r="A13" s="1558">
        <v>3</v>
      </c>
      <c r="B13" s="1561"/>
      <c r="C13" s="1564" t="s">
        <v>2480</v>
      </c>
      <c r="D13" s="1565" t="s">
        <v>2481</v>
      </c>
      <c r="E13" s="1552"/>
      <c r="F13" s="1565" t="s">
        <v>2482</v>
      </c>
      <c r="G13" s="1552"/>
      <c r="H13" s="1551" t="s">
        <v>2483</v>
      </c>
      <c r="I13" s="1552"/>
      <c r="J13" s="1108"/>
      <c r="K13" s="1096" t="s">
        <v>530</v>
      </c>
      <c r="L13" s="1097"/>
      <c r="M13" s="1108"/>
      <c r="N13" s="150" t="s">
        <v>520</v>
      </c>
      <c r="O13" s="151"/>
      <c r="P13" s="1119" t="s">
        <v>545</v>
      </c>
      <c r="Q13" s="1192"/>
      <c r="R13" s="1114"/>
    </row>
    <row r="14" spans="1:18" ht="27" customHeight="1" thickBot="1" x14ac:dyDescent="0.25">
      <c r="A14" s="1559"/>
      <c r="B14" s="1562"/>
      <c r="C14" s="1564"/>
      <c r="D14" s="1553"/>
      <c r="E14" s="1554"/>
      <c r="F14" s="1553"/>
      <c r="G14" s="1554"/>
      <c r="H14" s="1553"/>
      <c r="I14" s="1554"/>
      <c r="J14" s="1109"/>
      <c r="K14" s="1098"/>
      <c r="L14" s="1099"/>
      <c r="M14" s="1109"/>
      <c r="N14" s="150" t="s">
        <v>531</v>
      </c>
      <c r="O14" s="157"/>
      <c r="P14" s="1119"/>
      <c r="Q14" s="1118"/>
      <c r="R14" s="1118"/>
    </row>
    <row r="15" spans="1:18" ht="27" customHeight="1" thickBot="1" x14ac:dyDescent="0.25">
      <c r="A15" s="1560"/>
      <c r="B15" s="1563"/>
      <c r="C15" s="1564"/>
      <c r="D15" s="1555"/>
      <c r="E15" s="1556"/>
      <c r="F15" s="1555"/>
      <c r="G15" s="1556"/>
      <c r="H15" s="1555"/>
      <c r="I15" s="1556"/>
      <c r="J15" s="1110"/>
      <c r="K15" s="1100"/>
      <c r="L15" s="1101"/>
      <c r="M15" s="1110"/>
      <c r="N15" s="150" t="s">
        <v>532</v>
      </c>
      <c r="O15" s="153" t="str">
        <f>IF(O13="","n.d.",IF(O14="","n.d.",IF(O14=0,"",O13 /O14)))</f>
        <v>n.d.</v>
      </c>
      <c r="P15" s="1119"/>
      <c r="Q15" s="1118"/>
      <c r="R15" s="1118"/>
    </row>
    <row r="16" spans="1:18" ht="27.75" customHeight="1" thickBot="1" x14ac:dyDescent="0.25">
      <c r="A16" s="1558">
        <v>4</v>
      </c>
      <c r="B16" s="1561"/>
      <c r="C16" s="1564" t="s">
        <v>2484</v>
      </c>
      <c r="D16" s="1565" t="s">
        <v>2485</v>
      </c>
      <c r="E16" s="1552"/>
      <c r="F16" s="1551" t="s">
        <v>2482</v>
      </c>
      <c r="G16" s="1552"/>
      <c r="H16" s="1551" t="s">
        <v>2486</v>
      </c>
      <c r="I16" s="1552"/>
      <c r="J16" s="1108"/>
      <c r="K16" s="1096" t="s">
        <v>530</v>
      </c>
      <c r="L16" s="1097"/>
      <c r="M16" s="1108"/>
      <c r="N16" s="150" t="s">
        <v>520</v>
      </c>
      <c r="O16" s="151"/>
      <c r="P16" s="1119" t="s">
        <v>545</v>
      </c>
      <c r="Q16" s="1192"/>
      <c r="R16" s="1114"/>
    </row>
    <row r="17" spans="1:19" ht="27.75" customHeight="1" thickBot="1" x14ac:dyDescent="0.25">
      <c r="A17" s="1559"/>
      <c r="B17" s="1562"/>
      <c r="C17" s="1564"/>
      <c r="D17" s="1553"/>
      <c r="E17" s="1554"/>
      <c r="F17" s="1553"/>
      <c r="G17" s="1554"/>
      <c r="H17" s="1553"/>
      <c r="I17" s="1554"/>
      <c r="J17" s="1109"/>
      <c r="K17" s="1098"/>
      <c r="L17" s="1099"/>
      <c r="M17" s="1109"/>
      <c r="N17" s="150" t="s">
        <v>531</v>
      </c>
      <c r="O17" s="157"/>
      <c r="P17" s="1119"/>
      <c r="Q17" s="1118"/>
      <c r="R17" s="1118"/>
    </row>
    <row r="18" spans="1:19" ht="27.75" customHeight="1" thickBot="1" x14ac:dyDescent="0.25">
      <c r="A18" s="1560"/>
      <c r="B18" s="1563"/>
      <c r="C18" s="1564"/>
      <c r="D18" s="1555"/>
      <c r="E18" s="1556"/>
      <c r="F18" s="1555"/>
      <c r="G18" s="1556"/>
      <c r="H18" s="1555"/>
      <c r="I18" s="1556"/>
      <c r="J18" s="1110"/>
      <c r="K18" s="1100"/>
      <c r="L18" s="1101"/>
      <c r="M18" s="1110"/>
      <c r="N18" s="150" t="s">
        <v>532</v>
      </c>
      <c r="O18" s="153" t="str">
        <f>IF(O16="","n.d.",IF(O17="","n.d.",IF(O17=0,"",O16 /O17)))</f>
        <v>n.d.</v>
      </c>
      <c r="P18" s="1119"/>
      <c r="Q18" s="1118"/>
      <c r="R18" s="1118"/>
    </row>
    <row r="19" spans="1:19" ht="27" customHeight="1" thickBot="1" x14ac:dyDescent="0.25">
      <c r="A19" s="1558">
        <v>5</v>
      </c>
      <c r="B19" s="1561"/>
      <c r="C19" s="1564" t="s">
        <v>2487</v>
      </c>
      <c r="D19" s="1565" t="s">
        <v>2488</v>
      </c>
      <c r="E19" s="1552"/>
      <c r="F19" s="1551" t="s">
        <v>2489</v>
      </c>
      <c r="G19" s="1552"/>
      <c r="H19" s="1551" t="s">
        <v>2490</v>
      </c>
      <c r="I19" s="1552"/>
      <c r="J19" s="1108"/>
      <c r="K19" s="1096" t="s">
        <v>530</v>
      </c>
      <c r="L19" s="1097"/>
      <c r="M19" s="1108"/>
      <c r="N19" s="154" t="s">
        <v>520</v>
      </c>
      <c r="O19" s="151"/>
      <c r="P19" s="1119" t="s">
        <v>545</v>
      </c>
      <c r="Q19" s="1192"/>
      <c r="R19" s="1114"/>
    </row>
    <row r="20" spans="1:19" ht="27" customHeight="1" thickBot="1" x14ac:dyDescent="0.25">
      <c r="A20" s="1559"/>
      <c r="B20" s="1562"/>
      <c r="C20" s="1564"/>
      <c r="D20" s="1553"/>
      <c r="E20" s="1554"/>
      <c r="F20" s="1553"/>
      <c r="G20" s="1554"/>
      <c r="H20" s="1553"/>
      <c r="I20" s="1554"/>
      <c r="J20" s="1109"/>
      <c r="K20" s="1098"/>
      <c r="L20" s="1099"/>
      <c r="M20" s="1109"/>
      <c r="N20" s="150" t="s">
        <v>531</v>
      </c>
      <c r="O20" s="157"/>
      <c r="P20" s="1119"/>
      <c r="Q20" s="1118"/>
      <c r="R20" s="1118"/>
    </row>
    <row r="21" spans="1:19" ht="27" customHeight="1" thickBot="1" x14ac:dyDescent="0.25">
      <c r="A21" s="1560"/>
      <c r="B21" s="1563"/>
      <c r="C21" s="1564"/>
      <c r="D21" s="1555"/>
      <c r="E21" s="1556"/>
      <c r="F21" s="1555"/>
      <c r="G21" s="1556"/>
      <c r="H21" s="1555"/>
      <c r="I21" s="1556"/>
      <c r="J21" s="1110"/>
      <c r="K21" s="1100"/>
      <c r="L21" s="1101"/>
      <c r="M21" s="1110"/>
      <c r="N21" s="150" t="s">
        <v>532</v>
      </c>
      <c r="O21" s="153" t="str">
        <f>IF(O19="","n.d.",IF(O20="","n.d.",IF(O20=0,"",O19 /O20)))</f>
        <v>n.d.</v>
      </c>
      <c r="P21" s="1119"/>
      <c r="Q21" s="1118"/>
      <c r="R21" s="1118"/>
    </row>
    <row r="22" spans="1:19" ht="27" customHeight="1" thickBot="1" x14ac:dyDescent="0.25">
      <c r="A22" s="1558">
        <v>6</v>
      </c>
      <c r="B22" s="1561"/>
      <c r="C22" s="1564" t="s">
        <v>2491</v>
      </c>
      <c r="D22" s="1565" t="s">
        <v>2492</v>
      </c>
      <c r="E22" s="1552"/>
      <c r="F22" s="1551" t="s">
        <v>2493</v>
      </c>
      <c r="G22" s="1552"/>
      <c r="H22" s="1551" t="s">
        <v>2494</v>
      </c>
      <c r="I22" s="1552"/>
      <c r="J22" s="1108"/>
      <c r="K22" s="1096" t="s">
        <v>530</v>
      </c>
      <c r="L22" s="1097"/>
      <c r="M22" s="1108"/>
      <c r="N22" s="496" t="s">
        <v>520</v>
      </c>
      <c r="O22" s="157"/>
      <c r="P22" s="1557" t="s">
        <v>545</v>
      </c>
      <c r="Q22" s="1114"/>
      <c r="R22" s="1114"/>
    </row>
    <row r="23" spans="1:19" ht="27" customHeight="1" thickBot="1" x14ac:dyDescent="0.25">
      <c r="A23" s="1559"/>
      <c r="B23" s="1562"/>
      <c r="C23" s="1564"/>
      <c r="D23" s="1553"/>
      <c r="E23" s="1554"/>
      <c r="F23" s="1553"/>
      <c r="G23" s="1554"/>
      <c r="H23" s="1553"/>
      <c r="I23" s="1554"/>
      <c r="J23" s="1109"/>
      <c r="K23" s="1098"/>
      <c r="L23" s="1099"/>
      <c r="M23" s="1109"/>
      <c r="N23" s="156" t="s">
        <v>531</v>
      </c>
      <c r="O23" s="157"/>
      <c r="P23" s="1557"/>
      <c r="Q23" s="1118"/>
      <c r="R23" s="1118"/>
      <c r="S23" s="143">
        <v>0</v>
      </c>
    </row>
    <row r="24" spans="1:19" ht="27" customHeight="1" thickBot="1" x14ac:dyDescent="0.25">
      <c r="A24" s="1560"/>
      <c r="B24" s="1563"/>
      <c r="C24" s="1564"/>
      <c r="D24" s="1555"/>
      <c r="E24" s="1556"/>
      <c r="F24" s="1555"/>
      <c r="G24" s="1556"/>
      <c r="H24" s="1555"/>
      <c r="I24" s="1556"/>
      <c r="J24" s="1110"/>
      <c r="K24" s="1100"/>
      <c r="L24" s="1101"/>
      <c r="M24" s="1110"/>
      <c r="N24" s="156" t="s">
        <v>532</v>
      </c>
      <c r="O24" s="158" t="str">
        <f>IF(O22="","n.d.",IF(O23="","n.d.",IF(O23=0,"",O22/O23)))</f>
        <v>n.d.</v>
      </c>
      <c r="P24" s="1557"/>
      <c r="Q24" s="1118"/>
      <c r="R24" s="1118"/>
    </row>
    <row r="25" spans="1:19" ht="27" customHeight="1" thickBot="1" x14ac:dyDescent="0.25">
      <c r="A25" s="1558">
        <v>7</v>
      </c>
      <c r="B25" s="1561"/>
      <c r="C25" s="1564" t="s">
        <v>2495</v>
      </c>
      <c r="D25" s="1565" t="s">
        <v>2496</v>
      </c>
      <c r="E25" s="1552"/>
      <c r="F25" s="1551" t="s">
        <v>2497</v>
      </c>
      <c r="G25" s="1552"/>
      <c r="H25" s="1551" t="s">
        <v>2498</v>
      </c>
      <c r="I25" s="1552"/>
      <c r="J25" s="1108"/>
      <c r="K25" s="1096" t="s">
        <v>530</v>
      </c>
      <c r="L25" s="1097"/>
      <c r="M25" s="1108"/>
      <c r="N25" s="496" t="s">
        <v>520</v>
      </c>
      <c r="O25" s="157"/>
      <c r="P25" s="1557" t="s">
        <v>545</v>
      </c>
      <c r="Q25" s="1114"/>
      <c r="R25" s="1114"/>
    </row>
    <row r="26" spans="1:19" ht="27" customHeight="1" thickBot="1" x14ac:dyDescent="0.25">
      <c r="A26" s="1559"/>
      <c r="B26" s="1562"/>
      <c r="C26" s="1564"/>
      <c r="D26" s="1553"/>
      <c r="E26" s="1554"/>
      <c r="F26" s="1553"/>
      <c r="G26" s="1554"/>
      <c r="H26" s="1553"/>
      <c r="I26" s="1554"/>
      <c r="J26" s="1109"/>
      <c r="K26" s="1098"/>
      <c r="L26" s="1099"/>
      <c r="M26" s="1109"/>
      <c r="N26" s="156" t="s">
        <v>531</v>
      </c>
      <c r="O26" s="157"/>
      <c r="P26" s="1557"/>
      <c r="Q26" s="1118"/>
      <c r="R26" s="1118"/>
    </row>
    <row r="27" spans="1:19" ht="27" customHeight="1" thickBot="1" x14ac:dyDescent="0.25">
      <c r="A27" s="1560"/>
      <c r="B27" s="1563"/>
      <c r="C27" s="1564"/>
      <c r="D27" s="1555"/>
      <c r="E27" s="1556"/>
      <c r="F27" s="1555"/>
      <c r="G27" s="1556"/>
      <c r="H27" s="1555"/>
      <c r="I27" s="1556"/>
      <c r="J27" s="1110"/>
      <c r="K27" s="1100"/>
      <c r="L27" s="1101"/>
      <c r="M27" s="1110"/>
      <c r="N27" s="156" t="s">
        <v>532</v>
      </c>
      <c r="O27" s="158" t="str">
        <f>IF(O25="","n.d.",IF(O26="","n.d.",IF(O26=0,"",O25 /O26)))</f>
        <v>n.d.</v>
      </c>
      <c r="P27" s="1557"/>
      <c r="Q27" s="1118"/>
      <c r="R27" s="1118"/>
    </row>
    <row r="28" spans="1:19" customFormat="1" ht="8.1" customHeight="1" x14ac:dyDescent="0.25">
      <c r="K28" s="160"/>
      <c r="L28" s="160"/>
    </row>
    <row r="29" spans="1:19" customFormat="1" ht="52.9" customHeight="1" x14ac:dyDescent="0.25">
      <c r="A29" s="1421" t="s">
        <v>2499</v>
      </c>
      <c r="B29" s="1421"/>
      <c r="C29" s="1421"/>
      <c r="D29" s="1421"/>
      <c r="E29" s="1421"/>
      <c r="F29" s="1421"/>
      <c r="G29" s="1421"/>
      <c r="H29" s="1421"/>
      <c r="I29" s="1421"/>
      <c r="J29" s="1421"/>
      <c r="K29" s="1421"/>
      <c r="L29" s="1421"/>
      <c r="M29" s="1421"/>
      <c r="N29" s="1421"/>
      <c r="O29" s="1421"/>
      <c r="P29" s="1421"/>
      <c r="Q29" s="1421"/>
      <c r="R29" s="1421"/>
    </row>
    <row r="30" spans="1:19" customFormat="1" ht="8.1" customHeight="1" x14ac:dyDescent="0.25">
      <c r="K30" s="160"/>
      <c r="L30" s="160"/>
    </row>
    <row r="31" spans="1:19" customFormat="1" ht="8.1" customHeight="1" x14ac:dyDescent="0.25">
      <c r="K31" s="160"/>
      <c r="L31" s="160"/>
    </row>
    <row r="32" spans="1:19" customFormat="1" ht="8.1" customHeight="1" x14ac:dyDescent="0.25">
      <c r="K32" s="160"/>
      <c r="L32" s="160"/>
    </row>
    <row r="33" spans="1:18" customFormat="1" ht="18" customHeight="1" thickBot="1" x14ac:dyDescent="0.3">
      <c r="A33" s="497" t="s">
        <v>540</v>
      </c>
      <c r="B33" s="498"/>
      <c r="C33" s="143"/>
      <c r="D33" s="149"/>
      <c r="E33" s="149"/>
      <c r="F33" s="149"/>
      <c r="G33" s="149"/>
      <c r="K33" s="160"/>
      <c r="L33" s="160"/>
    </row>
    <row r="34" spans="1:18" customFormat="1" ht="18" customHeight="1" thickBot="1" x14ac:dyDescent="0.3">
      <c r="A34" s="499"/>
      <c r="B34" s="1211" t="s">
        <v>541</v>
      </c>
      <c r="C34" s="1212"/>
      <c r="D34" s="161" t="s">
        <v>542</v>
      </c>
      <c r="E34" s="162" t="s">
        <v>2105</v>
      </c>
      <c r="F34" s="1215" t="s">
        <v>2105</v>
      </c>
      <c r="G34" s="1223" t="s">
        <v>543</v>
      </c>
      <c r="K34" s="160"/>
      <c r="L34" s="160"/>
    </row>
    <row r="35" spans="1:18" customFormat="1" ht="18" customHeight="1" thickBot="1" x14ac:dyDescent="0.3">
      <c r="A35" s="499"/>
      <c r="B35" s="1213"/>
      <c r="C35" s="1214"/>
      <c r="D35" s="163" t="s">
        <v>506</v>
      </c>
      <c r="E35" s="164" t="s">
        <v>2105</v>
      </c>
      <c r="F35" s="1215"/>
      <c r="G35" s="1224"/>
      <c r="K35" s="160"/>
      <c r="L35" s="160"/>
    </row>
    <row r="36" spans="1:18" customFormat="1" ht="18" customHeight="1" thickBot="1" x14ac:dyDescent="0.3">
      <c r="A36" s="500" t="s">
        <v>2500</v>
      </c>
      <c r="B36" s="1216" t="s">
        <v>2501</v>
      </c>
      <c r="C36" s="1217"/>
      <c r="D36" s="1217"/>
      <c r="E36" s="1218"/>
      <c r="F36" s="165" t="s">
        <v>2105</v>
      </c>
      <c r="G36" s="501" t="s">
        <v>2105</v>
      </c>
      <c r="K36" s="160"/>
      <c r="L36" s="160"/>
    </row>
    <row r="37" spans="1:18" customFormat="1" ht="18" customHeight="1" thickBot="1" x14ac:dyDescent="0.3">
      <c r="A37" s="499"/>
      <c r="B37" s="1219" t="s">
        <v>544</v>
      </c>
      <c r="C37" s="1220"/>
      <c r="D37" s="166" t="s">
        <v>507</v>
      </c>
      <c r="E37" s="167" t="s">
        <v>2105</v>
      </c>
      <c r="F37" s="1215" t="s">
        <v>2502</v>
      </c>
      <c r="G37" s="1215"/>
      <c r="K37" s="160"/>
      <c r="L37" s="160"/>
    </row>
    <row r="38" spans="1:18" customFormat="1" ht="18" customHeight="1" thickBot="1" x14ac:dyDescent="0.3">
      <c r="A38" s="499"/>
      <c r="B38" s="1221"/>
      <c r="C38" s="1222"/>
      <c r="D38" s="168" t="s">
        <v>545</v>
      </c>
      <c r="E38" s="169" t="s">
        <v>2502</v>
      </c>
      <c r="F38" s="1215"/>
      <c r="G38" s="1215"/>
      <c r="K38" s="160"/>
      <c r="L38" s="160"/>
    </row>
    <row r="39" spans="1:18" customFormat="1" ht="8.1" customHeight="1" x14ac:dyDescent="0.25">
      <c r="K39" s="160"/>
      <c r="L39" s="160"/>
    </row>
    <row r="41" spans="1:18" ht="14.45" customHeight="1" x14ac:dyDescent="0.2">
      <c r="A41" s="1550"/>
      <c r="B41" s="1550"/>
      <c r="C41" s="1550"/>
      <c r="D41" s="1550"/>
      <c r="E41" s="1550"/>
      <c r="F41" s="1550"/>
      <c r="G41" s="1550"/>
      <c r="H41" s="1550"/>
      <c r="I41" s="1550"/>
      <c r="J41" s="1550"/>
      <c r="K41" s="1550"/>
      <c r="L41" s="1550"/>
      <c r="M41" s="1550"/>
      <c r="N41" s="1550"/>
      <c r="O41" s="1550"/>
      <c r="P41" s="1550"/>
      <c r="Q41" s="502"/>
      <c r="R41" s="502"/>
    </row>
    <row r="42" spans="1:18" ht="40.15" customHeight="1" x14ac:dyDescent="0.2">
      <c r="A42" s="1550"/>
      <c r="B42" s="1550"/>
      <c r="C42" s="1550"/>
      <c r="D42" s="1550"/>
      <c r="E42" s="1550"/>
      <c r="F42" s="1550"/>
      <c r="G42" s="1550"/>
      <c r="H42" s="1550"/>
      <c r="I42" s="1550"/>
      <c r="J42" s="1550"/>
      <c r="K42" s="1550"/>
      <c r="L42" s="1550"/>
      <c r="M42" s="1550"/>
      <c r="N42" s="1550"/>
      <c r="O42" s="1550"/>
      <c r="P42" s="1550"/>
      <c r="Q42" s="502"/>
      <c r="R42" s="502"/>
    </row>
  </sheetData>
  <sheetProtection algorithmName="SHA-512" hashValue="GxKW2oRNGuHwTzIBmitR+yUuo7/ss/5cjrxUBWNiV7bRB1FqgG18gH6zIJhWKLJ9vQ0WDkhAVj7ulrGuQB+aLQ==" saltValue="CjEcxkQlfsUJf1wNqq7OtQ==" spinCount="100000" sheet="1" formatColumns="0" formatRows="0" selectLockedCells="1"/>
  <dataConsolidate/>
  <mergeCells count="107">
    <mergeCell ref="B1:D1"/>
    <mergeCell ref="F1:P2"/>
    <mergeCell ref="B2:D2"/>
    <mergeCell ref="A5:A6"/>
    <mergeCell ref="B5:B6"/>
    <mergeCell ref="C5:C6"/>
    <mergeCell ref="D5:E6"/>
    <mergeCell ref="F5:G6"/>
    <mergeCell ref="H5:I6"/>
    <mergeCell ref="J5:J6"/>
    <mergeCell ref="K5:L6"/>
    <mergeCell ref="M5:M6"/>
    <mergeCell ref="N5:O6"/>
    <mergeCell ref="P5:P6"/>
    <mergeCell ref="Q5:R5"/>
    <mergeCell ref="A7:A9"/>
    <mergeCell ref="B7:B9"/>
    <mergeCell ref="C7:C9"/>
    <mergeCell ref="D7:E9"/>
    <mergeCell ref="F7:G9"/>
    <mergeCell ref="R7:R9"/>
    <mergeCell ref="A10:A12"/>
    <mergeCell ref="B10:B12"/>
    <mergeCell ref="C10:C12"/>
    <mergeCell ref="D10:E12"/>
    <mergeCell ref="F10:G12"/>
    <mergeCell ref="H10:I12"/>
    <mergeCell ref="J10:J12"/>
    <mergeCell ref="K10:L12"/>
    <mergeCell ref="M10:M12"/>
    <mergeCell ref="H7:I9"/>
    <mergeCell ref="J7:J9"/>
    <mergeCell ref="K7:L9"/>
    <mergeCell ref="M7:M9"/>
    <mergeCell ref="P7:P9"/>
    <mergeCell ref="Q7:Q9"/>
    <mergeCell ref="P10:P12"/>
    <mergeCell ref="Q10:Q12"/>
    <mergeCell ref="R10:R12"/>
    <mergeCell ref="A13:A15"/>
    <mergeCell ref="B13:B15"/>
    <mergeCell ref="C13:C15"/>
    <mergeCell ref="D13:E15"/>
    <mergeCell ref="F13:G15"/>
    <mergeCell ref="H13:I15"/>
    <mergeCell ref="J13:J15"/>
    <mergeCell ref="K13:L15"/>
    <mergeCell ref="M13:M15"/>
    <mergeCell ref="P13:P15"/>
    <mergeCell ref="Q13:Q15"/>
    <mergeCell ref="R13:R15"/>
    <mergeCell ref="A16:A18"/>
    <mergeCell ref="B16:B18"/>
    <mergeCell ref="C16:C18"/>
    <mergeCell ref="D16:E18"/>
    <mergeCell ref="F16:G18"/>
    <mergeCell ref="R16:R18"/>
    <mergeCell ref="A19:A21"/>
    <mergeCell ref="B19:B21"/>
    <mergeCell ref="C19:C21"/>
    <mergeCell ref="D19:E21"/>
    <mergeCell ref="F19:G21"/>
    <mergeCell ref="H19:I21"/>
    <mergeCell ref="J19:J21"/>
    <mergeCell ref="K19:L21"/>
    <mergeCell ref="M19:M21"/>
    <mergeCell ref="H16:I18"/>
    <mergeCell ref="J16:J18"/>
    <mergeCell ref="K16:L18"/>
    <mergeCell ref="M16:M18"/>
    <mergeCell ref="P16:P18"/>
    <mergeCell ref="Q16:Q18"/>
    <mergeCell ref="P19:P21"/>
    <mergeCell ref="Q19:Q21"/>
    <mergeCell ref="R19:R21"/>
    <mergeCell ref="P22:P24"/>
    <mergeCell ref="Q22:Q24"/>
    <mergeCell ref="R22:R24"/>
    <mergeCell ref="A25:A27"/>
    <mergeCell ref="B25:B27"/>
    <mergeCell ref="C25:C27"/>
    <mergeCell ref="D25:E27"/>
    <mergeCell ref="F25:G27"/>
    <mergeCell ref="B37:C38"/>
    <mergeCell ref="F37:G38"/>
    <mergeCell ref="A22:A24"/>
    <mergeCell ref="B22:B24"/>
    <mergeCell ref="C22:C24"/>
    <mergeCell ref="D22:E24"/>
    <mergeCell ref="F22:G24"/>
    <mergeCell ref="H22:I24"/>
    <mergeCell ref="J22:J24"/>
    <mergeCell ref="K22:L24"/>
    <mergeCell ref="M22:M24"/>
    <mergeCell ref="A41:P42"/>
    <mergeCell ref="R25:R27"/>
    <mergeCell ref="A29:R29"/>
    <mergeCell ref="B34:C35"/>
    <mergeCell ref="F34:F35"/>
    <mergeCell ref="G34:G35"/>
    <mergeCell ref="B36:E36"/>
    <mergeCell ref="H25:I27"/>
    <mergeCell ref="J25:J27"/>
    <mergeCell ref="K25:L27"/>
    <mergeCell ref="M25:M27"/>
    <mergeCell ref="P25:P27"/>
    <mergeCell ref="Q25:Q27"/>
  </mergeCells>
  <conditionalFormatting sqref="O7:O8">
    <cfRule type="expression" dxfId="15" priority="3" stopIfTrue="1">
      <formula>LEN(TRIM(O7))=0</formula>
    </cfRule>
  </conditionalFormatting>
  <conditionalFormatting sqref="O10:O11">
    <cfRule type="expression" dxfId="14" priority="4" stopIfTrue="1">
      <formula>LEN(TRIM(O10))=0</formula>
    </cfRule>
  </conditionalFormatting>
  <conditionalFormatting sqref="O13:O14">
    <cfRule type="expression" dxfId="13" priority="5" stopIfTrue="1">
      <formula>LEN(TRIM(O13))=0</formula>
    </cfRule>
  </conditionalFormatting>
  <conditionalFormatting sqref="O16:O17">
    <cfRule type="expression" dxfId="12" priority="6" stopIfTrue="1">
      <formula>LEN(TRIM(O16))=0</formula>
    </cfRule>
  </conditionalFormatting>
  <conditionalFormatting sqref="O19:O27">
    <cfRule type="expression" dxfId="11" priority="7" stopIfTrue="1">
      <formula>LEN(TRIM(O19))=0</formula>
    </cfRule>
  </conditionalFormatting>
  <conditionalFormatting sqref="P7:P21">
    <cfRule type="cellIs" dxfId="10" priority="13" stopIfTrue="1" operator="equal">
      <formula>"Sollvorgabe nicht erfüllt"</formula>
    </cfRule>
    <cfRule type="cellIs" dxfId="9" priority="14" stopIfTrue="1" operator="equal">
      <formula>"I.O."</formula>
    </cfRule>
  </conditionalFormatting>
  <conditionalFormatting sqref="P7:P27">
    <cfRule type="expression" dxfId="8" priority="15" stopIfTrue="1">
      <formula>OR(P7=$D$38,P7=$D$37)</formula>
    </cfRule>
    <cfRule type="cellIs" dxfId="7" priority="16" stopIfTrue="1" operator="equal">
      <formula>"I.O. (Plausibilität unklar)"</formula>
    </cfRule>
  </conditionalFormatting>
  <conditionalFormatting sqref="P10:P12">
    <cfRule type="cellIs" dxfId="6" priority="12" operator="equal">
      <formula>"Ausnahme (Plausibilität unklar)"</formula>
    </cfRule>
  </conditionalFormatting>
  <conditionalFormatting sqref="P22:P27">
    <cfRule type="expression" dxfId="5" priority="8" stopIfTrue="1">
      <formula>P22="inkorrekt"</formula>
    </cfRule>
    <cfRule type="cellIs" dxfId="4" priority="9" stopIfTrue="1" operator="equal">
      <formula>"Ausnahme (Plausibilität unklar)"</formula>
    </cfRule>
    <cfRule type="cellIs" dxfId="3" priority="10" stopIfTrue="1" operator="equal">
      <formula>"Sollvorgabe nicht erfüllt"</formula>
    </cfRule>
    <cfRule type="cellIs" dxfId="2" priority="11" stopIfTrue="1" operator="equal">
      <formula>"I.O."</formula>
    </cfRule>
  </conditionalFormatting>
  <conditionalFormatting sqref="Q7:R27">
    <cfRule type="notContainsBlanks" dxfId="1" priority="1">
      <formula>LEN(TRIM(Q7))&gt;0</formula>
    </cfRule>
    <cfRule type="expression" dxfId="0" priority="2">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onditionalFormatting>
  <dataValidations count="9">
    <dataValidation type="textLength" allowBlank="1" showInputMessage="1" showErrorMessage="1" errorTitle="Zeichenlänge" error="Minimal 30 Zeichen und max. 500 Zeichen." promptTitle="Hinweis" prompt="Wenn die Datenqualität nicht &quot;I.O.&quot; ist, ist der Kennzahlenwert zu begründen." sqref="Q7:Q9" xr:uid="{B51D78EE-68B6-409C-94D5-FD41A8784571}">
      <formula1>30</formula1>
      <formula2>500</formula2>
    </dataValidation>
    <dataValidation errorStyle="information" allowBlank="1" showInputMessage="1" showErrorMessage="1" errorTitle="Kennzahl" promptTitle="Kennzahl" sqref="A5:B6" xr:uid="{35D4E4EF-CA0B-4859-AC2E-743A4F844341}"/>
    <dataValidation type="whole" showInputMessage="1" showErrorMessage="1" errorTitle="Eingabefehler" error="1. Tabellenblatt Basisdaten muss vollständig ausgefüllt sein._x000a_2. Zähler muss eine positive ganze Zahl sein._x000a_3. Zähler kann nicht größer als Nenner sein." sqref="O19:O20 O25:O26 O13:O14 O17 O10:O11 O7:O8" xr:uid="{D2625090-0B9F-45A5-AD1A-0CC6DCA68F7D}">
      <formula1>0</formula1>
      <formula2>IF(O8="",0,O8)</formula2>
    </dataValidation>
    <dataValidation type="whole" showInputMessage="1" showErrorMessage="1" errorTitle="Eingabefehler" error="1. Zähler muss eine positive ganze Zahl sein._x000a_2. Zähler kann nicht größer als Nenner sein." sqref="O16" xr:uid="{7BA058C7-5927-4F7D-8315-51657EDB56B7}">
      <formula1>0</formula1>
      <formula2>IF(O17="",5000,O17)</formula2>
    </dataValidation>
    <dataValidation type="textLength" allowBlank="1" showInputMessage="1" showErrorMessage="1" errorTitle="Zeichenlänge" error="Minimal 30 Zeichen und max. 500 Zeichen." sqref="Q13:Q27 R7:R27" xr:uid="{0C6A2C03-1AF5-41DE-A09C-FDD3C8EBC787}">
      <formula1>30</formula1>
      <formula2>500</formula2>
    </dataValidation>
    <dataValidation type="textLength" allowBlank="1" showErrorMessage="1" errorTitle="Zeichenlänge" error="Minimal 30 Zeichen und max. 500 Zeichen." sqref="Q10:Q12" xr:uid="{0D90E85F-9A43-4BE5-8802-00D0C16632E7}">
      <formula1>30</formula1>
      <formula2>500</formula2>
    </dataValidation>
    <dataValidation type="textLength" allowBlank="1" showInputMessage="1" showErrorMessage="1" errorTitle="Zeichenlänge" error="Minimal 30 Zeichen und max. 200 Zeichen." sqref="Q28:R28 Q30:R39" xr:uid="{10EB4AAF-18CE-4FF8-BC9E-0D6F94593729}">
      <formula1>30</formula1>
      <formula2>200</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xr:uid="{51FDD5D2-4EAF-4A9B-82E5-4E26CDFA9BBC}">
      <formula1>0</formula1>
      <formula2>IF(O23="",0,O23)</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2E0433E9-F94B-40D5-813E-56649B998546}">
      <formula1>O22</formula1>
      <formula2>S23</formula2>
    </dataValidation>
  </dataValidations>
  <hyperlinks>
    <hyperlink ref="B2" location="Inhaltsverzeichnis!A1" display="zurück zum Inhaltsverzeichnis" xr:uid="{404BD17E-DE17-4670-B5DB-C6633108FD39}"/>
    <hyperlink ref="B2:C2" location="Inhaltsverzeichnis!A1" display="Inhaltsverzeichnis (Table of contents)" xr:uid="{C88034E3-8263-4A6C-8F9C-007DE6399EDA}"/>
    <hyperlink ref="B2:D2" location="Inhaltsverzeichnis!A1" display="Inhaltsverzeichnis (Table of contents)" xr:uid="{4499AF4B-37E7-4CF0-9481-83AD9E2E87A7}"/>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1" manualBreakCount="1">
    <brk id="18" max="15" man="1"/>
  </rowBreaks>
  <drawing r:id="rId2"/>
  <legacyDrawing r:id="rId3"/>
  <legacyDrawingHF r:id="rId4"/>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6FD92-674F-4E3C-83B1-B265FF2D5527}">
  <dimension ref="A1:O27"/>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2503</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2504</v>
      </c>
      <c r="C5" s="864"/>
      <c r="D5" s="864"/>
      <c r="E5" s="864"/>
      <c r="F5" s="864"/>
      <c r="G5" s="864"/>
      <c r="H5" s="864"/>
      <c r="I5" s="864"/>
      <c r="J5" s="864"/>
    </row>
    <row r="7" spans="1:11" ht="30.75" customHeight="1" x14ac:dyDescent="0.2">
      <c r="B7" s="1239" t="s">
        <v>1265</v>
      </c>
      <c r="C7" s="1251"/>
      <c r="D7" s="1259" t="s">
        <v>2505</v>
      </c>
      <c r="E7" s="1260"/>
      <c r="F7" s="1260"/>
      <c r="G7" s="1260"/>
      <c r="H7" s="1260"/>
      <c r="I7" s="1260"/>
      <c r="J7" s="1260"/>
    </row>
    <row r="8" spans="1:11" ht="26.25" customHeight="1" x14ac:dyDescent="0.2">
      <c r="B8" s="1239" t="s">
        <v>1267</v>
      </c>
      <c r="C8" s="1251"/>
      <c r="D8" s="1258" t="s">
        <v>2506</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2507</v>
      </c>
      <c r="E12" s="1241"/>
      <c r="F12" s="1241"/>
      <c r="G12" s="1241"/>
      <c r="H12" s="1241"/>
      <c r="I12" s="1241"/>
      <c r="J12" s="1242"/>
    </row>
    <row r="13" spans="1:11" ht="27.75" customHeight="1" x14ac:dyDescent="0.2">
      <c r="B13" s="1239" t="s">
        <v>1272</v>
      </c>
      <c r="C13" s="1239"/>
      <c r="D13" s="1240" t="s">
        <v>2508</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2509</v>
      </c>
      <c r="C16" s="864"/>
      <c r="D16" s="864"/>
      <c r="E16" s="864"/>
      <c r="F16" s="864"/>
      <c r="G16" s="864"/>
      <c r="H16" s="864"/>
      <c r="I16" s="864"/>
      <c r="J16" s="864"/>
    </row>
    <row r="17" spans="2:15" ht="15" x14ac:dyDescent="0.25">
      <c r="B17" s="103"/>
      <c r="C17" s="103"/>
      <c r="D17" s="103"/>
      <c r="E17" s="103"/>
      <c r="F17" s="103"/>
      <c r="G17" s="103"/>
      <c r="H17" s="103"/>
      <c r="I17" s="103"/>
      <c r="J17" s="103"/>
    </row>
    <row r="18" spans="2:15" ht="27.75" customHeight="1" x14ac:dyDescent="0.25">
      <c r="B18" s="1243" t="s">
        <v>2510</v>
      </c>
      <c r="C18" s="1243"/>
      <c r="D18" s="1243"/>
      <c r="E18" s="1243"/>
      <c r="F18" s="1243"/>
      <c r="G18" s="1243"/>
      <c r="H18" s="1243"/>
      <c r="I18" s="1243"/>
      <c r="J18" s="1243"/>
      <c r="M18"/>
      <c r="N18"/>
      <c r="O18"/>
    </row>
    <row r="19" spans="2:15" ht="22.5" x14ac:dyDescent="0.25">
      <c r="B19" s="249"/>
      <c r="C19" s="1244" t="s">
        <v>1273</v>
      </c>
      <c r="D19" s="1245"/>
      <c r="E19" s="123" t="s">
        <v>1274</v>
      </c>
      <c r="F19" s="1244" t="s">
        <v>1275</v>
      </c>
      <c r="G19" s="1245"/>
      <c r="H19" s="1244" t="s">
        <v>1276</v>
      </c>
      <c r="I19" s="1245"/>
      <c r="J19" s="1245"/>
      <c r="K19" s="256"/>
      <c r="M19"/>
      <c r="N19"/>
      <c r="O19"/>
    </row>
    <row r="20" spans="2:15" ht="126.6" customHeight="1" x14ac:dyDescent="0.25">
      <c r="B20" s="717" t="s">
        <v>2511</v>
      </c>
      <c r="C20" s="1237"/>
      <c r="D20" s="1237"/>
      <c r="E20" s="1237"/>
      <c r="F20" s="1237"/>
      <c r="G20" s="1237"/>
      <c r="H20" s="1237"/>
      <c r="I20" s="1237"/>
      <c r="J20" s="1238"/>
      <c r="M20"/>
      <c r="N20"/>
      <c r="O20"/>
    </row>
    <row r="21" spans="2:15" ht="15" x14ac:dyDescent="0.25">
      <c r="C21" s="270"/>
      <c r="M21"/>
      <c r="N21"/>
      <c r="O21"/>
    </row>
    <row r="22" spans="2:15" ht="27.75" customHeight="1" x14ac:dyDescent="0.25">
      <c r="B22" s="1268" t="s">
        <v>2512</v>
      </c>
      <c r="C22" s="1268"/>
      <c r="D22" s="1268"/>
      <c r="E22" s="1268"/>
      <c r="F22" s="1268"/>
      <c r="G22" s="1268"/>
      <c r="H22" s="1268"/>
      <c r="I22" s="1268"/>
      <c r="J22" s="1268"/>
      <c r="M22"/>
      <c r="N22"/>
      <c r="O22"/>
    </row>
    <row r="23" spans="2:15" ht="22.5" x14ac:dyDescent="0.25">
      <c r="B23" s="249"/>
      <c r="C23" s="1244" t="s">
        <v>1273</v>
      </c>
      <c r="D23" s="1245"/>
      <c r="E23" s="123" t="s">
        <v>1274</v>
      </c>
      <c r="F23" s="1244" t="s">
        <v>1275</v>
      </c>
      <c r="G23" s="1245"/>
      <c r="H23" s="1244" t="s">
        <v>1276</v>
      </c>
      <c r="I23" s="1245"/>
      <c r="J23" s="1245"/>
      <c r="K23" s="256"/>
      <c r="M23"/>
      <c r="N23"/>
      <c r="O23"/>
    </row>
    <row r="24" spans="2:15" ht="48.75" customHeight="1" x14ac:dyDescent="0.25">
      <c r="B24" s="717" t="s">
        <v>2598</v>
      </c>
      <c r="C24" s="1237"/>
      <c r="D24" s="1237"/>
      <c r="E24" s="1237"/>
      <c r="F24" s="1237"/>
      <c r="G24" s="1237"/>
      <c r="H24" s="1237"/>
      <c r="I24" s="1237"/>
      <c r="J24" s="1238"/>
      <c r="K24" s="256"/>
      <c r="M24"/>
      <c r="N24"/>
      <c r="O24"/>
    </row>
    <row r="25" spans="2:15" ht="15" x14ac:dyDescent="0.25">
      <c r="M25"/>
      <c r="N25"/>
      <c r="O25"/>
    </row>
    <row r="26" spans="2:15" ht="15" x14ac:dyDescent="0.25">
      <c r="M26"/>
      <c r="N26"/>
      <c r="O26"/>
    </row>
    <row r="27" spans="2:15" ht="15" x14ac:dyDescent="0.25">
      <c r="M27"/>
      <c r="N27"/>
      <c r="O27"/>
    </row>
  </sheetData>
  <sheetProtection algorithmName="SHA-512" hashValue="Mp6dwxGPuBWIU15EDRXsvcrD3PzxUmEanuJSUuPt8KNJ1nAVFB+0yqPzgNFyFNDQobvtyfp/hsc5rx13EchzTg==" saltValue="fJM5csjuOz/4IdP7UZHsQA=="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D03147B1-3B13-4309-975E-8CAB26E6F9A7}"/>
    <hyperlink ref="B2:C2" location="Inhaltsverzeichnis!A1" display="Inhaltsverzeichnis (Table of contents)" xr:uid="{AECCB794-BD83-42C8-A8C3-81519BD89480}"/>
    <hyperlink ref="B2:D2" location="Inhaltsverzeichnis!A1" display="Inhaltsverzeichnis (Table of contents)" xr:uid="{7B221F64-F725-4B87-BDE0-69F12C81B2F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386C-F3F2-4502-8E33-9EA858B69E7B}">
  <dimension ref="A1:O27"/>
  <sheetViews>
    <sheetView showGridLines="0" showRuler="0" zoomScaleNormal="100" zoomScaleSheetLayoutView="100" workbookViewId="0">
      <pane ySplit="3" topLeftCell="A4" activePane="bottomLeft" state="frozen"/>
      <selection pane="bottomLeft" activeCell="F4" sqref="F4"/>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2513</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2514</v>
      </c>
      <c r="C5" s="864"/>
      <c r="D5" s="864"/>
      <c r="E5" s="864"/>
      <c r="F5" s="864"/>
      <c r="G5" s="864"/>
      <c r="H5" s="864"/>
      <c r="I5" s="864"/>
      <c r="J5" s="864"/>
    </row>
    <row r="7" spans="1:11" ht="30.75" customHeight="1" x14ac:dyDescent="0.2">
      <c r="B7" s="1239" t="s">
        <v>1265</v>
      </c>
      <c r="C7" s="1251"/>
      <c r="D7" s="1259" t="s">
        <v>2515</v>
      </c>
      <c r="E7" s="1260"/>
      <c r="F7" s="1260"/>
      <c r="G7" s="1260"/>
      <c r="H7" s="1260"/>
      <c r="I7" s="1260"/>
      <c r="J7" s="1260"/>
    </row>
    <row r="8" spans="1:11" ht="26.25" customHeight="1" x14ac:dyDescent="0.2">
      <c r="B8" s="1239" t="s">
        <v>1267</v>
      </c>
      <c r="C8" s="1251"/>
      <c r="D8" s="1258" t="s">
        <v>2516</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2517</v>
      </c>
      <c r="E12" s="1241"/>
      <c r="F12" s="1241"/>
      <c r="G12" s="1241"/>
      <c r="H12" s="1241"/>
      <c r="I12" s="1241"/>
      <c r="J12" s="1242"/>
    </row>
    <row r="13" spans="1:11" ht="27.75" customHeight="1" x14ac:dyDescent="0.2">
      <c r="B13" s="1239" t="s">
        <v>1272</v>
      </c>
      <c r="C13" s="1239"/>
      <c r="D13" s="1240" t="s">
        <v>2508</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2518</v>
      </c>
      <c r="C16" s="864"/>
      <c r="D16" s="864"/>
      <c r="E16" s="864"/>
      <c r="F16" s="864"/>
      <c r="G16" s="864"/>
      <c r="H16" s="864"/>
      <c r="I16" s="864"/>
      <c r="J16" s="864"/>
    </row>
    <row r="17" spans="2:15" ht="15" x14ac:dyDescent="0.25">
      <c r="B17" s="103"/>
      <c r="C17" s="103"/>
      <c r="D17" s="103"/>
      <c r="E17" s="103"/>
      <c r="F17" s="103"/>
      <c r="G17" s="103"/>
      <c r="H17" s="103"/>
      <c r="I17" s="103"/>
      <c r="J17" s="103"/>
    </row>
    <row r="18" spans="2:15" ht="27.75" customHeight="1" x14ac:dyDescent="0.25">
      <c r="B18" s="1243" t="s">
        <v>2519</v>
      </c>
      <c r="C18" s="1243"/>
      <c r="D18" s="1243"/>
      <c r="E18" s="1243"/>
      <c r="F18" s="1243"/>
      <c r="G18" s="1243"/>
      <c r="H18" s="1243"/>
      <c r="I18" s="1243"/>
      <c r="J18" s="1243"/>
      <c r="M18"/>
      <c r="N18"/>
      <c r="O18"/>
    </row>
    <row r="19" spans="2:15" ht="22.5" x14ac:dyDescent="0.25">
      <c r="B19" s="249"/>
      <c r="C19" s="1244" t="s">
        <v>1273</v>
      </c>
      <c r="D19" s="1245"/>
      <c r="E19" s="123" t="s">
        <v>1274</v>
      </c>
      <c r="F19" s="1244" t="s">
        <v>1275</v>
      </c>
      <c r="G19" s="1245"/>
      <c r="H19" s="1244" t="s">
        <v>1276</v>
      </c>
      <c r="I19" s="1245"/>
      <c r="J19" s="1245"/>
      <c r="K19" s="256"/>
      <c r="M19"/>
      <c r="N19"/>
      <c r="O19"/>
    </row>
    <row r="20" spans="2:15" ht="126.6" customHeight="1" x14ac:dyDescent="0.25">
      <c r="B20" s="717" t="s">
        <v>2520</v>
      </c>
      <c r="C20" s="1237"/>
      <c r="D20" s="1237"/>
      <c r="E20" s="1237"/>
      <c r="F20" s="1237"/>
      <c r="G20" s="1237"/>
      <c r="H20" s="1237"/>
      <c r="I20" s="1237"/>
      <c r="J20" s="1238"/>
      <c r="M20"/>
      <c r="N20"/>
      <c r="O20"/>
    </row>
    <row r="21" spans="2:15" ht="15" x14ac:dyDescent="0.25">
      <c r="C21" s="270"/>
      <c r="M21"/>
      <c r="N21"/>
      <c r="O21"/>
    </row>
    <row r="22" spans="2:15" ht="27.75" customHeight="1" x14ac:dyDescent="0.25">
      <c r="B22" s="1268" t="s">
        <v>2521</v>
      </c>
      <c r="C22" s="1268"/>
      <c r="D22" s="1268"/>
      <c r="E22" s="1268"/>
      <c r="F22" s="1268"/>
      <c r="G22" s="1268"/>
      <c r="H22" s="1268"/>
      <c r="I22" s="1268"/>
      <c r="J22" s="1268"/>
      <c r="M22"/>
      <c r="N22"/>
      <c r="O22"/>
    </row>
    <row r="23" spans="2:15" ht="22.5" x14ac:dyDescent="0.25">
      <c r="B23" s="249"/>
      <c r="C23" s="1244" t="s">
        <v>1273</v>
      </c>
      <c r="D23" s="1245"/>
      <c r="E23" s="123" t="s">
        <v>1274</v>
      </c>
      <c r="F23" s="1244" t="s">
        <v>1275</v>
      </c>
      <c r="G23" s="1245"/>
      <c r="H23" s="1244" t="s">
        <v>1276</v>
      </c>
      <c r="I23" s="1245"/>
      <c r="J23" s="1245"/>
      <c r="K23" s="256"/>
      <c r="M23"/>
      <c r="N23"/>
      <c r="O23"/>
    </row>
    <row r="24" spans="2:15" ht="42" customHeight="1" x14ac:dyDescent="0.25">
      <c r="B24" s="717" t="s">
        <v>2599</v>
      </c>
      <c r="C24" s="1237"/>
      <c r="D24" s="1237"/>
      <c r="E24" s="1237"/>
      <c r="F24" s="1237"/>
      <c r="G24" s="1237"/>
      <c r="H24" s="1237"/>
      <c r="I24" s="1237"/>
      <c r="J24" s="1238"/>
      <c r="K24" s="256"/>
      <c r="M24"/>
      <c r="N24"/>
      <c r="O24"/>
    </row>
    <row r="25" spans="2:15" ht="15" x14ac:dyDescent="0.25">
      <c r="M25"/>
      <c r="N25"/>
      <c r="O25"/>
    </row>
    <row r="26" spans="2:15" ht="15" x14ac:dyDescent="0.25">
      <c r="M26"/>
      <c r="N26"/>
      <c r="O26"/>
    </row>
    <row r="27" spans="2:15" ht="15" x14ac:dyDescent="0.25">
      <c r="M27"/>
      <c r="N27"/>
      <c r="O27"/>
    </row>
  </sheetData>
  <sheetProtection algorithmName="SHA-512" hashValue="bpcV24NsmVPF1wHUxun30OCScoXlPBKhs1Kc+P41du/qC5jX/wMJkv1jaDiFNBgv1opEAdiDf1jP/pmNbNqAcA==" saltValue="JaedRB5OLcwy+mTgbH+8rg=="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D2730FFF-1AD7-456C-9D9C-7084C57CB703}"/>
    <hyperlink ref="B2:C2" location="Inhaltsverzeichnis!A1" display="Inhaltsverzeichnis (Table of contents)" xr:uid="{06345739-74C9-4639-8EC9-53990C2DEEB1}"/>
    <hyperlink ref="B2:D2" location="Inhaltsverzeichnis!A1" display="Inhaltsverzeichnis (Table of contents)" xr:uid="{036A48DE-91F9-4E19-B81A-D7684C6D601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47E77-291A-4A15-B4A6-1A89274A1B67}">
  <dimension ref="A1:XFD30"/>
  <sheetViews>
    <sheetView showGridLines="0" showRuler="0" zoomScaleNormal="100" zoomScaleSheetLayoutView="100" workbookViewId="0">
      <pane ySplit="3" topLeftCell="A4" activePane="bottomLeft" state="frozen"/>
      <selection pane="bottomLeft" activeCell="H28" sqref="H28:J28"/>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2522</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2523</v>
      </c>
      <c r="C5" s="864"/>
      <c r="D5" s="864"/>
      <c r="E5" s="864"/>
      <c r="F5" s="864"/>
      <c r="G5" s="864"/>
      <c r="H5" s="864"/>
      <c r="I5" s="864"/>
      <c r="J5" s="864"/>
    </row>
    <row r="7" spans="1:11" ht="30.75" customHeight="1" x14ac:dyDescent="0.2">
      <c r="B7" s="1239" t="s">
        <v>1265</v>
      </c>
      <c r="C7" s="1251"/>
      <c r="D7" s="1259" t="s">
        <v>2524</v>
      </c>
      <c r="E7" s="1260"/>
      <c r="F7" s="1260"/>
      <c r="G7" s="1260"/>
      <c r="H7" s="1260"/>
      <c r="I7" s="1260"/>
      <c r="J7" s="1260"/>
    </row>
    <row r="8" spans="1:11" ht="26.25" customHeight="1" x14ac:dyDescent="0.2">
      <c r="B8" s="1239" t="s">
        <v>1267</v>
      </c>
      <c r="C8" s="1251"/>
      <c r="D8" s="1258" t="s">
        <v>2525</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2526</v>
      </c>
      <c r="E12" s="1241"/>
      <c r="F12" s="1241"/>
      <c r="G12" s="1241"/>
      <c r="H12" s="1241"/>
      <c r="I12" s="1241"/>
      <c r="J12" s="1242"/>
    </row>
    <row r="13" spans="1:11" ht="27.75" customHeight="1" x14ac:dyDescent="0.2">
      <c r="B13" s="1239" t="s">
        <v>1272</v>
      </c>
      <c r="C13" s="1239"/>
      <c r="D13" s="1240" t="s">
        <v>2527</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2528</v>
      </c>
      <c r="C16" s="864"/>
      <c r="D16" s="864"/>
      <c r="E16" s="864"/>
      <c r="F16" s="864"/>
      <c r="G16" s="864"/>
      <c r="H16" s="864"/>
      <c r="I16" s="864"/>
      <c r="J16" s="864"/>
    </row>
    <row r="17" spans="2:29 16384:16384" ht="15" x14ac:dyDescent="0.25">
      <c r="B17" s="103"/>
      <c r="C17" s="103"/>
      <c r="D17" s="103"/>
      <c r="E17" s="103"/>
      <c r="F17" s="103"/>
      <c r="G17" s="103"/>
      <c r="H17" s="103"/>
      <c r="I17" s="103"/>
      <c r="J17" s="103"/>
    </row>
    <row r="18" spans="2:29 16384:16384" ht="27.75" customHeight="1" x14ac:dyDescent="0.25">
      <c r="B18" s="1243" t="s">
        <v>2529</v>
      </c>
      <c r="C18" s="1243"/>
      <c r="D18" s="1243"/>
      <c r="E18" s="1243"/>
      <c r="F18" s="1243"/>
      <c r="G18" s="1243"/>
      <c r="H18" s="1243"/>
      <c r="I18" s="1243"/>
      <c r="J18" s="1243"/>
      <c r="M18"/>
      <c r="N18"/>
      <c r="O18"/>
    </row>
    <row r="19" spans="2:29 16384:16384" ht="22.5" x14ac:dyDescent="0.25">
      <c r="B19" s="249"/>
      <c r="C19" s="1244" t="s">
        <v>1273</v>
      </c>
      <c r="D19" s="1245"/>
      <c r="E19" s="123" t="s">
        <v>1274</v>
      </c>
      <c r="F19" s="1244" t="s">
        <v>1275</v>
      </c>
      <c r="G19" s="1245"/>
      <c r="H19" s="1244" t="s">
        <v>1276</v>
      </c>
      <c r="I19" s="1245"/>
      <c r="J19" s="1245"/>
      <c r="K19" s="256"/>
      <c r="M19"/>
      <c r="N19"/>
      <c r="O19"/>
    </row>
    <row r="20" spans="2:29 16384:16384" ht="40.9" customHeight="1" x14ac:dyDescent="0.25">
      <c r="B20" s="717" t="s">
        <v>2530</v>
      </c>
      <c r="C20" s="1237"/>
      <c r="D20" s="1237"/>
      <c r="E20" s="1237"/>
      <c r="F20" s="1237"/>
      <c r="G20" s="1237"/>
      <c r="H20" s="1237"/>
      <c r="I20" s="1237"/>
      <c r="J20" s="1238"/>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268" t="s">
        <v>2531</v>
      </c>
      <c r="C22" s="1268"/>
      <c r="D22" s="1268"/>
      <c r="E22" s="1268"/>
      <c r="F22" s="1268"/>
      <c r="G22" s="1268"/>
      <c r="H22" s="1268"/>
      <c r="I22" s="1268"/>
      <c r="J22" s="1268"/>
      <c r="M22"/>
      <c r="N22"/>
      <c r="O22"/>
      <c r="P22"/>
      <c r="Q22"/>
      <c r="R22"/>
      <c r="S22"/>
      <c r="T22"/>
      <c r="U22"/>
      <c r="V22"/>
      <c r="W22"/>
      <c r="X22"/>
      <c r="Y22"/>
      <c r="Z22"/>
      <c r="AA22"/>
      <c r="AB22"/>
      <c r="AC22"/>
    </row>
    <row r="23" spans="2:29 16384:16384" ht="22.5" x14ac:dyDescent="0.25">
      <c r="B23" s="249"/>
      <c r="C23" s="1244" t="s">
        <v>1273</v>
      </c>
      <c r="D23" s="1245"/>
      <c r="E23" s="123" t="s">
        <v>1274</v>
      </c>
      <c r="F23" s="1244" t="s">
        <v>1275</v>
      </c>
      <c r="G23" s="1245"/>
      <c r="H23" s="1244" t="s">
        <v>1276</v>
      </c>
      <c r="I23" s="1245"/>
      <c r="J23" s="1245"/>
      <c r="K23" s="256"/>
      <c r="M23"/>
      <c r="N23"/>
      <c r="O23"/>
      <c r="P23"/>
      <c r="Q23"/>
      <c r="R23"/>
      <c r="S23"/>
      <c r="T23"/>
      <c r="U23"/>
      <c r="V23"/>
      <c r="W23"/>
      <c r="X23"/>
      <c r="Y23"/>
      <c r="Z23"/>
      <c r="AA23"/>
      <c r="AB23"/>
      <c r="AC23"/>
    </row>
    <row r="24" spans="2:29 16384:16384" ht="57" customHeight="1" x14ac:dyDescent="0.25">
      <c r="B24" s="1456" t="s">
        <v>2532</v>
      </c>
      <c r="C24" s="1495"/>
      <c r="D24" s="1495"/>
      <c r="E24" s="1495"/>
      <c r="F24" s="1495"/>
      <c r="G24" s="1495"/>
      <c r="H24" s="1495"/>
      <c r="I24" s="1495"/>
      <c r="J24" s="1495"/>
      <c r="K24" s="256"/>
      <c r="L24" s="256"/>
      <c r="M24" s="256"/>
      <c r="N24" s="256"/>
      <c r="O24"/>
      <c r="P24"/>
      <c r="Q24"/>
      <c r="R24"/>
      <c r="S24"/>
      <c r="T24"/>
      <c r="U24"/>
      <c r="V24"/>
      <c r="W24"/>
      <c r="X24"/>
      <c r="Y24"/>
      <c r="Z24"/>
      <c r="AA24"/>
      <c r="AB24"/>
      <c r="AC24"/>
      <c r="XFD24" s="256"/>
    </row>
    <row r="25" spans="2:29 16384:16384" customFormat="1" ht="31.9" customHeight="1" x14ac:dyDescent="0.25">
      <c r="B25" s="1246"/>
      <c r="C25" s="1568" t="s">
        <v>2600</v>
      </c>
      <c r="D25" s="1568"/>
      <c r="E25" s="1568"/>
      <c r="F25" s="1568"/>
      <c r="G25" s="1568"/>
      <c r="H25" s="1568"/>
      <c r="I25" s="1568"/>
      <c r="J25" s="1568"/>
    </row>
    <row r="26" spans="2:29 16384:16384" ht="192" customHeight="1" x14ac:dyDescent="0.25">
      <c r="B26" s="1246"/>
      <c r="C26" s="1435" t="s">
        <v>462</v>
      </c>
      <c r="D26" s="1435"/>
      <c r="E26" s="253" t="s">
        <v>26</v>
      </c>
      <c r="F26" s="1284" t="s">
        <v>2788</v>
      </c>
      <c r="G26" s="1302"/>
      <c r="H26" s="1284" t="s">
        <v>3178</v>
      </c>
      <c r="I26" s="1295"/>
      <c r="J26" s="1302"/>
      <c r="K26"/>
      <c r="L26"/>
      <c r="M26"/>
      <c r="N26"/>
      <c r="O26"/>
      <c r="P26"/>
      <c r="Q26"/>
      <c r="R26"/>
      <c r="S26"/>
      <c r="T26"/>
      <c r="U26"/>
      <c r="V26"/>
      <c r="W26"/>
      <c r="X26"/>
      <c r="Y26"/>
      <c r="Z26"/>
      <c r="AA26"/>
    </row>
    <row r="27" spans="2:29 16384:16384" customFormat="1" ht="39" customHeight="1" x14ac:dyDescent="0.25">
      <c r="B27" s="1246"/>
      <c r="C27" s="1568" t="s">
        <v>2533</v>
      </c>
      <c r="D27" s="1568"/>
      <c r="E27" s="1568"/>
      <c r="F27" s="1568"/>
      <c r="G27" s="1568"/>
      <c r="H27" s="1568"/>
      <c r="I27" s="1568"/>
      <c r="J27" s="1568"/>
    </row>
    <row r="28" spans="2:29 16384:16384" ht="210" customHeight="1" x14ac:dyDescent="0.25">
      <c r="B28" s="1246"/>
      <c r="C28" s="1435" t="s">
        <v>2534</v>
      </c>
      <c r="D28" s="1435"/>
      <c r="E28" s="253" t="s">
        <v>26</v>
      </c>
      <c r="F28" s="1284" t="s">
        <v>2788</v>
      </c>
      <c r="G28" s="1302"/>
      <c r="H28" s="1284" t="s">
        <v>3178</v>
      </c>
      <c r="I28" s="1295"/>
      <c r="J28" s="1302"/>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5jGrML7mi9PRKfbPUw9bLLCQmY1s4GW9h+PDnAemoWbQltJ01y32257eN7iPeWK0cMuts12ARYg65JsJsdCIng==" saltValue="yq/K1ia9iuYjW3fN2akg7A==" spinCount="100000" sheet="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CE67ACD2-74C0-49AD-AE14-65A8EA664670}"/>
    <hyperlink ref="B2:C2" location="Inhaltsverzeichnis!A1" display="Inhaltsverzeichnis (Table of contents)" xr:uid="{2DFAE09E-6079-4B91-AE6F-08EDE298F8A3}"/>
    <hyperlink ref="B2:D2" location="Inhaltsverzeichnis!A1" display="Inhaltsverzeichnis (Table of contents)" xr:uid="{9EA8F690-B6B5-4081-9C2F-2996209C75C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8F793-F1BA-4BFA-A476-9960413EFB02}">
  <dimension ref="A1:XFD30"/>
  <sheetViews>
    <sheetView showGridLines="0" showRuler="0" zoomScaleNormal="100" zoomScaleSheetLayoutView="100" workbookViewId="0">
      <pane ySplit="3" topLeftCell="A4" activePane="bottomLeft" state="frozen"/>
      <selection pane="bottomLeft" activeCell="I4" sqref="I4"/>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2535</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2536</v>
      </c>
      <c r="C5" s="864"/>
      <c r="D5" s="864"/>
      <c r="E5" s="864"/>
      <c r="F5" s="864"/>
      <c r="G5" s="864"/>
      <c r="H5" s="864"/>
      <c r="I5" s="864"/>
      <c r="J5" s="864"/>
    </row>
    <row r="7" spans="1:11" ht="30.75" customHeight="1" x14ac:dyDescent="0.2">
      <c r="B7" s="1239" t="s">
        <v>1265</v>
      </c>
      <c r="C7" s="1251"/>
      <c r="D7" s="1259" t="s">
        <v>2537</v>
      </c>
      <c r="E7" s="1260"/>
      <c r="F7" s="1260"/>
      <c r="G7" s="1260"/>
      <c r="H7" s="1260"/>
      <c r="I7" s="1260"/>
      <c r="J7" s="1260"/>
    </row>
    <row r="8" spans="1:11" ht="26.25" customHeight="1" x14ac:dyDescent="0.2">
      <c r="B8" s="1239" t="s">
        <v>1267</v>
      </c>
      <c r="C8" s="1251"/>
      <c r="D8" s="1258" t="s">
        <v>2538</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2526</v>
      </c>
      <c r="E12" s="1241"/>
      <c r="F12" s="1241"/>
      <c r="G12" s="1241"/>
      <c r="H12" s="1241"/>
      <c r="I12" s="1241"/>
      <c r="J12" s="1242"/>
    </row>
    <row r="13" spans="1:11" ht="27.75" customHeight="1" x14ac:dyDescent="0.2">
      <c r="B13" s="1239" t="s">
        <v>1272</v>
      </c>
      <c r="C13" s="1239"/>
      <c r="D13" s="1240" t="s">
        <v>2539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2540</v>
      </c>
      <c r="C16" s="864"/>
      <c r="D16" s="864"/>
      <c r="E16" s="864"/>
      <c r="F16" s="864"/>
      <c r="G16" s="864"/>
      <c r="H16" s="864"/>
      <c r="I16" s="864"/>
      <c r="J16" s="864"/>
    </row>
    <row r="17" spans="2:29 16384:16384" ht="15" x14ac:dyDescent="0.25">
      <c r="B17" s="103"/>
      <c r="C17" s="103"/>
      <c r="D17" s="103"/>
      <c r="E17" s="103"/>
      <c r="F17" s="103"/>
      <c r="G17" s="103"/>
      <c r="H17" s="103"/>
      <c r="I17" s="103"/>
      <c r="J17" s="103"/>
    </row>
    <row r="18" spans="2:29 16384:16384" ht="27.75" customHeight="1" x14ac:dyDescent="0.25">
      <c r="B18" s="1243" t="s">
        <v>2541</v>
      </c>
      <c r="C18" s="1243"/>
      <c r="D18" s="1243"/>
      <c r="E18" s="1243"/>
      <c r="F18" s="1243"/>
      <c r="G18" s="1243"/>
      <c r="H18" s="1243"/>
      <c r="I18" s="1243"/>
      <c r="J18" s="1243"/>
      <c r="M18"/>
      <c r="N18"/>
      <c r="O18"/>
    </row>
    <row r="19" spans="2:29 16384:16384" ht="22.5" x14ac:dyDescent="0.25">
      <c r="B19" s="249"/>
      <c r="C19" s="1244" t="s">
        <v>1273</v>
      </c>
      <c r="D19" s="1245"/>
      <c r="E19" s="123" t="s">
        <v>1274</v>
      </c>
      <c r="F19" s="1244" t="s">
        <v>1275</v>
      </c>
      <c r="G19" s="1245"/>
      <c r="H19" s="1244" t="s">
        <v>1276</v>
      </c>
      <c r="I19" s="1245"/>
      <c r="J19" s="1245"/>
      <c r="K19" s="256"/>
      <c r="M19"/>
      <c r="N19"/>
      <c r="O19"/>
    </row>
    <row r="20" spans="2:29 16384:16384" ht="32.450000000000003" customHeight="1" x14ac:dyDescent="0.25">
      <c r="B20" s="717" t="s">
        <v>2530</v>
      </c>
      <c r="C20" s="1237"/>
      <c r="D20" s="1237"/>
      <c r="E20" s="1237"/>
      <c r="F20" s="1237"/>
      <c r="G20" s="1237"/>
      <c r="H20" s="1237"/>
      <c r="I20" s="1237"/>
      <c r="J20" s="1238"/>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268" t="s">
        <v>2542</v>
      </c>
      <c r="C22" s="1268"/>
      <c r="D22" s="1268"/>
      <c r="E22" s="1268"/>
      <c r="F22" s="1268"/>
      <c r="G22" s="1268"/>
      <c r="H22" s="1268"/>
      <c r="I22" s="1268"/>
      <c r="J22" s="1268"/>
      <c r="M22"/>
      <c r="N22"/>
      <c r="O22"/>
      <c r="P22"/>
      <c r="Q22"/>
      <c r="R22"/>
      <c r="S22"/>
      <c r="T22"/>
      <c r="U22"/>
      <c r="V22"/>
      <c r="W22"/>
      <c r="X22"/>
      <c r="Y22"/>
      <c r="Z22"/>
      <c r="AA22"/>
      <c r="AB22"/>
      <c r="AC22"/>
    </row>
    <row r="23" spans="2:29 16384:16384" ht="22.5" x14ac:dyDescent="0.25">
      <c r="B23" s="249"/>
      <c r="C23" s="1244" t="s">
        <v>1273</v>
      </c>
      <c r="D23" s="1245"/>
      <c r="E23" s="123" t="s">
        <v>1274</v>
      </c>
      <c r="F23" s="1244" t="s">
        <v>1275</v>
      </c>
      <c r="G23" s="1245"/>
      <c r="H23" s="1244" t="s">
        <v>1276</v>
      </c>
      <c r="I23" s="1245"/>
      <c r="J23" s="1245"/>
      <c r="K23" s="256"/>
      <c r="M23"/>
      <c r="N23"/>
      <c r="O23"/>
      <c r="P23"/>
      <c r="Q23"/>
      <c r="R23"/>
      <c r="S23"/>
      <c r="T23"/>
      <c r="U23"/>
      <c r="V23"/>
      <c r="W23"/>
      <c r="X23"/>
      <c r="Y23"/>
      <c r="Z23"/>
      <c r="AA23"/>
      <c r="AB23"/>
      <c r="AC23"/>
    </row>
    <row r="24" spans="2:29 16384:16384" ht="55.9" customHeight="1" x14ac:dyDescent="0.25">
      <c r="B24" s="1456" t="s">
        <v>2543</v>
      </c>
      <c r="C24" s="1495"/>
      <c r="D24" s="1495"/>
      <c r="E24" s="1495"/>
      <c r="F24" s="1495"/>
      <c r="G24" s="1495"/>
      <c r="H24" s="1495"/>
      <c r="I24" s="1495"/>
      <c r="J24" s="1495"/>
      <c r="K24" s="256"/>
      <c r="L24" s="256"/>
      <c r="M24" s="256"/>
      <c r="N24" s="256"/>
      <c r="O24"/>
      <c r="P24"/>
      <c r="Q24"/>
      <c r="R24"/>
      <c r="S24"/>
      <c r="T24"/>
      <c r="U24"/>
      <c r="V24"/>
      <c r="W24"/>
      <c r="X24"/>
      <c r="Y24"/>
      <c r="Z24"/>
      <c r="AA24"/>
      <c r="AB24"/>
      <c r="AC24"/>
      <c r="XFD24" s="256"/>
    </row>
    <row r="25" spans="2:29 16384:16384" customFormat="1" ht="31.9" customHeight="1" x14ac:dyDescent="0.25">
      <c r="B25" s="1246"/>
      <c r="C25" s="1568" t="s">
        <v>2600</v>
      </c>
      <c r="D25" s="1568"/>
      <c r="E25" s="1568"/>
      <c r="F25" s="1568"/>
      <c r="G25" s="1568"/>
      <c r="H25" s="1568"/>
      <c r="I25" s="1568"/>
      <c r="J25" s="1568"/>
    </row>
    <row r="26" spans="2:29 16384:16384" ht="192" customHeight="1" x14ac:dyDescent="0.25">
      <c r="B26" s="1246"/>
      <c r="C26" s="1435" t="s">
        <v>462</v>
      </c>
      <c r="D26" s="1435"/>
      <c r="E26" s="253" t="s">
        <v>26</v>
      </c>
      <c r="F26" s="1284" t="s">
        <v>2788</v>
      </c>
      <c r="G26" s="1302"/>
      <c r="H26" s="1250" t="s">
        <v>3175</v>
      </c>
      <c r="I26" s="1250"/>
      <c r="J26" s="1250"/>
      <c r="K26"/>
      <c r="L26"/>
      <c r="M26"/>
      <c r="N26"/>
      <c r="O26"/>
      <c r="P26"/>
      <c r="Q26"/>
      <c r="R26"/>
      <c r="S26"/>
      <c r="T26"/>
      <c r="U26"/>
      <c r="V26"/>
      <c r="W26"/>
      <c r="X26"/>
      <c r="Y26"/>
      <c r="Z26"/>
      <c r="AA26"/>
    </row>
    <row r="27" spans="2:29 16384:16384" customFormat="1" ht="39" customHeight="1" x14ac:dyDescent="0.25">
      <c r="B27" s="1246"/>
      <c r="C27" s="1568" t="s">
        <v>2533</v>
      </c>
      <c r="D27" s="1568"/>
      <c r="E27" s="1568"/>
      <c r="F27" s="1568"/>
      <c r="G27" s="1568"/>
      <c r="H27" s="1568"/>
      <c r="I27" s="1568"/>
      <c r="J27" s="1568"/>
    </row>
    <row r="28" spans="2:29 16384:16384" ht="210" customHeight="1" x14ac:dyDescent="0.25">
      <c r="B28" s="1246"/>
      <c r="C28" s="1435" t="s">
        <v>2534</v>
      </c>
      <c r="D28" s="1435"/>
      <c r="E28" s="253" t="s">
        <v>26</v>
      </c>
      <c r="F28" s="1284" t="s">
        <v>2788</v>
      </c>
      <c r="G28" s="1302"/>
      <c r="H28" s="1250" t="s">
        <v>3175</v>
      </c>
      <c r="I28" s="1250"/>
      <c r="J28" s="1250"/>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6dNywv1Evubg2G62dkUcpIUMgC/df8Wd6A3HX0AgC2ya4rL8GIUzJv0ZwgbZreCvt5iAf9r2Zro/Sv3dnfkH2A==" saltValue="xkqPQxRU5S8il7xXbeXAGQ==" spinCount="100000" sheet="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7198D117-C010-4921-9C43-828E3C760FC6}"/>
    <hyperlink ref="B2:C2" location="Inhaltsverzeichnis!A1" display="Inhaltsverzeichnis (Table of contents)" xr:uid="{E74EB86C-E1D2-4F3E-A109-6A145B142AAC}"/>
    <hyperlink ref="B2:D2" location="Inhaltsverzeichnis!A1" display="Inhaltsverzeichnis (Table of contents)" xr:uid="{E244780D-74E5-44E2-8FF0-4A2B385413E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B11B-3BF3-4F8C-89EB-817BE7CF8387}">
  <dimension ref="A1:XFD30"/>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2544</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2545</v>
      </c>
      <c r="C5" s="864"/>
      <c r="D5" s="864"/>
      <c r="E5" s="864"/>
      <c r="F5" s="864"/>
      <c r="G5" s="864"/>
      <c r="H5" s="864"/>
      <c r="I5" s="864"/>
      <c r="J5" s="864"/>
    </row>
    <row r="7" spans="1:11" ht="30.75" customHeight="1" x14ac:dyDescent="0.2">
      <c r="B7" s="1239" t="s">
        <v>1265</v>
      </c>
      <c r="C7" s="1251"/>
      <c r="D7" s="1259" t="s">
        <v>2546</v>
      </c>
      <c r="E7" s="1260"/>
      <c r="F7" s="1260"/>
      <c r="G7" s="1260"/>
      <c r="H7" s="1260"/>
      <c r="I7" s="1260"/>
      <c r="J7" s="1260"/>
    </row>
    <row r="8" spans="1:11" ht="26.25" customHeight="1" x14ac:dyDescent="0.2">
      <c r="B8" s="1239" t="s">
        <v>1267</v>
      </c>
      <c r="C8" s="1251"/>
      <c r="D8" s="1258" t="s">
        <v>2547</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2548</v>
      </c>
      <c r="E12" s="1241"/>
      <c r="F12" s="1241"/>
      <c r="G12" s="1241"/>
      <c r="H12" s="1241"/>
      <c r="I12" s="1241"/>
      <c r="J12" s="1242"/>
    </row>
    <row r="13" spans="1:11" ht="27.75" customHeight="1" x14ac:dyDescent="0.2">
      <c r="B13" s="1239" t="s">
        <v>1272</v>
      </c>
      <c r="C13" s="1239"/>
      <c r="D13" s="1240" t="s">
        <v>2549</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2550</v>
      </c>
      <c r="C16" s="864"/>
      <c r="D16" s="864"/>
      <c r="E16" s="864"/>
      <c r="F16" s="864"/>
      <c r="G16" s="864"/>
      <c r="H16" s="864"/>
      <c r="I16" s="864"/>
      <c r="J16" s="864"/>
    </row>
    <row r="17" spans="2:29 16384:16384" ht="15" x14ac:dyDescent="0.25">
      <c r="B17" s="103"/>
      <c r="C17" s="103"/>
      <c r="D17" s="103"/>
      <c r="E17" s="103"/>
      <c r="F17" s="103"/>
      <c r="G17" s="103"/>
      <c r="H17" s="103"/>
      <c r="I17" s="103"/>
      <c r="J17" s="103"/>
    </row>
    <row r="18" spans="2:29 16384:16384" ht="27.75" customHeight="1" x14ac:dyDescent="0.25">
      <c r="B18" s="1243" t="s">
        <v>2551</v>
      </c>
      <c r="C18" s="1243"/>
      <c r="D18" s="1243"/>
      <c r="E18" s="1243"/>
      <c r="F18" s="1243"/>
      <c r="G18" s="1243"/>
      <c r="H18" s="1243"/>
      <c r="I18" s="1243"/>
      <c r="J18" s="1243"/>
      <c r="M18"/>
      <c r="N18"/>
      <c r="O18"/>
    </row>
    <row r="19" spans="2:29 16384:16384" ht="22.5" x14ac:dyDescent="0.25">
      <c r="B19" s="249"/>
      <c r="C19" s="1244" t="s">
        <v>1273</v>
      </c>
      <c r="D19" s="1245"/>
      <c r="E19" s="123" t="s">
        <v>1274</v>
      </c>
      <c r="F19" s="1244" t="s">
        <v>1275</v>
      </c>
      <c r="G19" s="1245"/>
      <c r="H19" s="1244" t="s">
        <v>1276</v>
      </c>
      <c r="I19" s="1245"/>
      <c r="J19" s="1245"/>
      <c r="K19" s="256"/>
      <c r="M19"/>
      <c r="N19"/>
      <c r="O19"/>
    </row>
    <row r="20" spans="2:29 16384:16384" ht="37.15" customHeight="1" x14ac:dyDescent="0.25">
      <c r="B20" s="717" t="s">
        <v>2552</v>
      </c>
      <c r="C20" s="1237"/>
      <c r="D20" s="1237"/>
      <c r="E20" s="1237"/>
      <c r="F20" s="1237"/>
      <c r="G20" s="1237"/>
      <c r="H20" s="1237"/>
      <c r="I20" s="1237"/>
      <c r="J20" s="1238"/>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268" t="s">
        <v>2553</v>
      </c>
      <c r="C22" s="1268"/>
      <c r="D22" s="1268"/>
      <c r="E22" s="1268"/>
      <c r="F22" s="1268"/>
      <c r="G22" s="1268"/>
      <c r="H22" s="1268"/>
      <c r="I22" s="1268"/>
      <c r="J22" s="1268"/>
      <c r="M22"/>
      <c r="N22"/>
      <c r="O22"/>
      <c r="P22"/>
      <c r="Q22"/>
      <c r="R22"/>
      <c r="S22"/>
      <c r="T22"/>
      <c r="U22"/>
      <c r="V22"/>
      <c r="W22"/>
      <c r="X22"/>
      <c r="Y22"/>
      <c r="Z22"/>
      <c r="AA22"/>
      <c r="AB22"/>
      <c r="AC22"/>
    </row>
    <row r="23" spans="2:29 16384:16384" ht="22.5" x14ac:dyDescent="0.25">
      <c r="B23" s="249"/>
      <c r="C23" s="1244" t="s">
        <v>1273</v>
      </c>
      <c r="D23" s="1245"/>
      <c r="E23" s="123" t="s">
        <v>1274</v>
      </c>
      <c r="F23" s="1244" t="s">
        <v>1275</v>
      </c>
      <c r="G23" s="1245"/>
      <c r="H23" s="1244" t="s">
        <v>1276</v>
      </c>
      <c r="I23" s="1245"/>
      <c r="J23" s="1245"/>
      <c r="K23" s="256"/>
      <c r="M23"/>
      <c r="N23"/>
      <c r="O23"/>
      <c r="P23"/>
      <c r="Q23"/>
      <c r="R23"/>
      <c r="S23"/>
      <c r="T23"/>
      <c r="U23"/>
      <c r="V23"/>
      <c r="W23"/>
      <c r="X23"/>
      <c r="Y23"/>
      <c r="Z23"/>
      <c r="AA23"/>
      <c r="AB23"/>
      <c r="AC23"/>
    </row>
    <row r="24" spans="2:29 16384:16384" ht="54.6" customHeight="1" x14ac:dyDescent="0.25">
      <c r="B24" s="1456" t="s">
        <v>2554</v>
      </c>
      <c r="C24" s="1495"/>
      <c r="D24" s="1495"/>
      <c r="E24" s="1495"/>
      <c r="F24" s="1495"/>
      <c r="G24" s="1495"/>
      <c r="H24" s="1495"/>
      <c r="I24" s="1495"/>
      <c r="J24" s="1495"/>
      <c r="K24" s="256"/>
      <c r="L24" s="256"/>
      <c r="M24" s="256"/>
      <c r="N24" s="256"/>
      <c r="O24"/>
      <c r="P24"/>
      <c r="Q24"/>
      <c r="R24"/>
      <c r="S24"/>
      <c r="T24"/>
      <c r="U24"/>
      <c r="V24"/>
      <c r="W24"/>
      <c r="X24"/>
      <c r="Y24"/>
      <c r="Z24"/>
      <c r="AA24"/>
      <c r="AB24"/>
      <c r="AC24"/>
      <c r="XFD24" s="256"/>
    </row>
    <row r="25" spans="2:29 16384:16384" customFormat="1" ht="37.15" customHeight="1" x14ac:dyDescent="0.25">
      <c r="B25" s="1246"/>
      <c r="C25" s="1568" t="s">
        <v>2600</v>
      </c>
      <c r="D25" s="1568"/>
      <c r="E25" s="1568"/>
      <c r="F25" s="1568"/>
      <c r="G25" s="1568"/>
      <c r="H25" s="1568"/>
      <c r="I25" s="1568"/>
      <c r="J25" s="1568"/>
    </row>
    <row r="26" spans="2:29 16384:16384" ht="192" customHeight="1" x14ac:dyDescent="0.25">
      <c r="B26" s="1246"/>
      <c r="C26" s="1435" t="s">
        <v>462</v>
      </c>
      <c r="D26" s="1435"/>
      <c r="E26" s="253" t="s">
        <v>26</v>
      </c>
      <c r="F26" s="1284" t="s">
        <v>2788</v>
      </c>
      <c r="G26" s="1302"/>
      <c r="H26" s="1250" t="s">
        <v>3178</v>
      </c>
      <c r="I26" s="1250"/>
      <c r="J26" s="1250"/>
      <c r="K26"/>
      <c r="L26"/>
      <c r="M26"/>
      <c r="N26"/>
      <c r="O26"/>
      <c r="P26"/>
      <c r="Q26"/>
      <c r="R26"/>
      <c r="S26"/>
      <c r="T26"/>
      <c r="U26"/>
      <c r="V26"/>
      <c r="W26"/>
      <c r="X26"/>
      <c r="Y26"/>
      <c r="Z26"/>
      <c r="AA26"/>
    </row>
    <row r="27" spans="2:29 16384:16384" customFormat="1" ht="39" customHeight="1" x14ac:dyDescent="0.25">
      <c r="B27" s="1246"/>
      <c r="C27" s="1568" t="s">
        <v>2533</v>
      </c>
      <c r="D27" s="1568"/>
      <c r="E27" s="1568"/>
      <c r="F27" s="1568"/>
      <c r="G27" s="1568"/>
      <c r="H27" s="1568"/>
      <c r="I27" s="1568"/>
      <c r="J27" s="1568"/>
    </row>
    <row r="28" spans="2:29 16384:16384" ht="210" customHeight="1" x14ac:dyDescent="0.25">
      <c r="B28" s="1246"/>
      <c r="C28" s="1435" t="s">
        <v>2534</v>
      </c>
      <c r="D28" s="1435"/>
      <c r="E28" s="253" t="s">
        <v>26</v>
      </c>
      <c r="F28" s="1284" t="s">
        <v>2788</v>
      </c>
      <c r="G28" s="1302"/>
      <c r="H28" s="1250" t="s">
        <v>3178</v>
      </c>
      <c r="I28" s="1250"/>
      <c r="J28" s="1250"/>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zk5LpzSPDiz1jLB/Um0TlbsffJKsBl7rJeUUhqp9KapnQoUiWmjT4LhvugwUcQ5HKWVnN3dlRYIZ2wPh02GdKw==" saltValue="Rens1dPx9beS0IS0jvJQwA==" spinCount="100000" sheet="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1E6F6809-AFC0-450F-B9CA-02CA057143AD}"/>
    <hyperlink ref="B2:C2" location="Inhaltsverzeichnis!A1" display="Inhaltsverzeichnis (Table of contents)" xr:uid="{6382E5E8-1A6C-41FE-8E67-C25CC0220438}"/>
    <hyperlink ref="B2:D2" location="Inhaltsverzeichnis!A1" display="Inhaltsverzeichnis (Table of contents)" xr:uid="{2506CE84-D545-4F95-A00E-1A494B63325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71E80-D3EB-4C67-A11F-0DD20F778F7F}">
  <dimension ref="A1:XFD30"/>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2555</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2556</v>
      </c>
      <c r="C5" s="864"/>
      <c r="D5" s="864"/>
      <c r="E5" s="864"/>
      <c r="F5" s="864"/>
      <c r="G5" s="864"/>
      <c r="H5" s="864"/>
      <c r="I5" s="864"/>
      <c r="J5" s="864"/>
    </row>
    <row r="7" spans="1:11" ht="30.75" customHeight="1" x14ac:dyDescent="0.2">
      <c r="B7" s="1239" t="s">
        <v>1265</v>
      </c>
      <c r="C7" s="1251"/>
      <c r="D7" s="1259" t="s">
        <v>2557</v>
      </c>
      <c r="E7" s="1260"/>
      <c r="F7" s="1260"/>
      <c r="G7" s="1260"/>
      <c r="H7" s="1260"/>
      <c r="I7" s="1260"/>
      <c r="J7" s="1260"/>
    </row>
    <row r="8" spans="1:11" ht="26.25" customHeight="1" x14ac:dyDescent="0.2">
      <c r="B8" s="1239" t="s">
        <v>1267</v>
      </c>
      <c r="C8" s="1251"/>
      <c r="D8" s="1258" t="s">
        <v>2558</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2559</v>
      </c>
      <c r="E12" s="1241"/>
      <c r="F12" s="1241"/>
      <c r="G12" s="1241"/>
      <c r="H12" s="1241"/>
      <c r="I12" s="1241"/>
      <c r="J12" s="1242"/>
    </row>
    <row r="13" spans="1:11" ht="27.75" customHeight="1" x14ac:dyDescent="0.2">
      <c r="B13" s="1239" t="s">
        <v>1272</v>
      </c>
      <c r="C13" s="1239"/>
      <c r="D13" s="1240" t="s">
        <v>2560</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2561</v>
      </c>
      <c r="C16" s="864"/>
      <c r="D16" s="864"/>
      <c r="E16" s="864"/>
      <c r="F16" s="864"/>
      <c r="G16" s="864"/>
      <c r="H16" s="864"/>
      <c r="I16" s="864"/>
      <c r="J16" s="864"/>
    </row>
    <row r="17" spans="2:29 16384:16384" ht="15" x14ac:dyDescent="0.25">
      <c r="B17" s="103"/>
      <c r="C17" s="103"/>
      <c r="D17" s="103"/>
      <c r="E17" s="103"/>
      <c r="F17" s="103"/>
      <c r="G17" s="103"/>
      <c r="H17" s="103"/>
      <c r="I17" s="103"/>
      <c r="J17" s="103"/>
    </row>
    <row r="18" spans="2:29 16384:16384" ht="27.75" customHeight="1" x14ac:dyDescent="0.25">
      <c r="B18" s="1243" t="s">
        <v>2562</v>
      </c>
      <c r="C18" s="1243"/>
      <c r="D18" s="1243"/>
      <c r="E18" s="1243"/>
      <c r="F18" s="1243"/>
      <c r="G18" s="1243"/>
      <c r="H18" s="1243"/>
      <c r="I18" s="1243"/>
      <c r="J18" s="1243"/>
      <c r="M18"/>
      <c r="N18"/>
      <c r="O18"/>
    </row>
    <row r="19" spans="2:29 16384:16384" ht="22.5" x14ac:dyDescent="0.25">
      <c r="B19" s="249"/>
      <c r="C19" s="1244" t="s">
        <v>1273</v>
      </c>
      <c r="D19" s="1245"/>
      <c r="E19" s="123" t="s">
        <v>1274</v>
      </c>
      <c r="F19" s="1244" t="s">
        <v>1275</v>
      </c>
      <c r="G19" s="1245"/>
      <c r="H19" s="1244" t="s">
        <v>1276</v>
      </c>
      <c r="I19" s="1245"/>
      <c r="J19" s="1245"/>
      <c r="K19" s="256"/>
      <c r="M19"/>
      <c r="N19"/>
      <c r="O19"/>
    </row>
    <row r="20" spans="2:29 16384:16384" ht="40.9" customHeight="1" x14ac:dyDescent="0.25">
      <c r="B20" s="717" t="s">
        <v>2563</v>
      </c>
      <c r="C20" s="1237"/>
      <c r="D20" s="1237"/>
      <c r="E20" s="1237"/>
      <c r="F20" s="1237"/>
      <c r="G20" s="1237"/>
      <c r="H20" s="1237"/>
      <c r="I20" s="1237"/>
      <c r="J20" s="1238"/>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268" t="s">
        <v>2564</v>
      </c>
      <c r="C22" s="1268"/>
      <c r="D22" s="1268"/>
      <c r="E22" s="1268"/>
      <c r="F22" s="1268"/>
      <c r="G22" s="1268"/>
      <c r="H22" s="1268"/>
      <c r="I22" s="1268"/>
      <c r="J22" s="1268"/>
      <c r="M22"/>
      <c r="N22"/>
      <c r="O22"/>
      <c r="P22"/>
      <c r="Q22"/>
      <c r="R22"/>
      <c r="S22"/>
      <c r="T22"/>
      <c r="U22"/>
      <c r="V22"/>
      <c r="W22"/>
      <c r="X22"/>
      <c r="Y22"/>
      <c r="Z22"/>
      <c r="AA22"/>
      <c r="AB22"/>
      <c r="AC22"/>
    </row>
    <row r="23" spans="2:29 16384:16384" ht="22.5" x14ac:dyDescent="0.25">
      <c r="B23" s="249"/>
      <c r="C23" s="1244" t="s">
        <v>1273</v>
      </c>
      <c r="D23" s="1245"/>
      <c r="E23" s="123" t="s">
        <v>1274</v>
      </c>
      <c r="F23" s="1244" t="s">
        <v>1275</v>
      </c>
      <c r="G23" s="1245"/>
      <c r="H23" s="1244" t="s">
        <v>1276</v>
      </c>
      <c r="I23" s="1245"/>
      <c r="J23" s="1245"/>
      <c r="K23" s="256"/>
      <c r="M23"/>
      <c r="N23"/>
      <c r="O23"/>
      <c r="P23"/>
      <c r="Q23"/>
      <c r="R23"/>
      <c r="S23"/>
      <c r="T23"/>
      <c r="U23"/>
      <c r="V23"/>
      <c r="W23"/>
      <c r="X23"/>
      <c r="Y23"/>
      <c r="Z23"/>
      <c r="AA23"/>
      <c r="AB23"/>
      <c r="AC23"/>
    </row>
    <row r="24" spans="2:29 16384:16384" ht="54.6" customHeight="1" x14ac:dyDescent="0.25">
      <c r="B24" s="1456" t="s">
        <v>2565</v>
      </c>
      <c r="C24" s="1495"/>
      <c r="D24" s="1495"/>
      <c r="E24" s="1495"/>
      <c r="F24" s="1495"/>
      <c r="G24" s="1495"/>
      <c r="H24" s="1495"/>
      <c r="I24" s="1495"/>
      <c r="J24" s="1495"/>
      <c r="K24" s="256"/>
      <c r="L24" s="256"/>
      <c r="M24" s="256"/>
      <c r="N24" s="256"/>
      <c r="O24"/>
      <c r="P24"/>
      <c r="Q24"/>
      <c r="R24"/>
      <c r="S24"/>
      <c r="T24"/>
      <c r="U24"/>
      <c r="V24"/>
      <c r="W24"/>
      <c r="X24"/>
      <c r="Y24"/>
      <c r="Z24"/>
      <c r="AA24"/>
      <c r="AB24"/>
      <c r="AC24"/>
      <c r="XFD24" s="256"/>
    </row>
    <row r="25" spans="2:29 16384:16384" customFormat="1" ht="31.9" customHeight="1" x14ac:dyDescent="0.25">
      <c r="B25" s="1246"/>
      <c r="C25" s="1568" t="s">
        <v>2600</v>
      </c>
      <c r="D25" s="1568"/>
      <c r="E25" s="1568"/>
      <c r="F25" s="1568"/>
      <c r="G25" s="1568"/>
      <c r="H25" s="1568"/>
      <c r="I25" s="1568"/>
      <c r="J25" s="1568"/>
    </row>
    <row r="26" spans="2:29 16384:16384" ht="192" customHeight="1" x14ac:dyDescent="0.25">
      <c r="B26" s="1246"/>
      <c r="C26" s="1435" t="s">
        <v>462</v>
      </c>
      <c r="D26" s="1435"/>
      <c r="E26" s="253" t="s">
        <v>26</v>
      </c>
      <c r="F26" s="1284" t="s">
        <v>2788</v>
      </c>
      <c r="G26" s="1302"/>
      <c r="H26" s="1250" t="s">
        <v>3179</v>
      </c>
      <c r="I26" s="1250"/>
      <c r="J26" s="1250"/>
      <c r="K26"/>
      <c r="L26"/>
      <c r="M26"/>
      <c r="N26"/>
      <c r="O26"/>
      <c r="P26"/>
      <c r="Q26"/>
      <c r="R26"/>
      <c r="S26"/>
      <c r="T26"/>
      <c r="U26"/>
      <c r="V26"/>
      <c r="W26"/>
      <c r="X26"/>
      <c r="Y26"/>
      <c r="Z26"/>
      <c r="AA26"/>
    </row>
    <row r="27" spans="2:29 16384:16384" customFormat="1" ht="39" customHeight="1" x14ac:dyDescent="0.25">
      <c r="B27" s="1246"/>
      <c r="C27" s="1568" t="s">
        <v>2533</v>
      </c>
      <c r="D27" s="1568"/>
      <c r="E27" s="1568"/>
      <c r="F27" s="1568"/>
      <c r="G27" s="1568"/>
      <c r="H27" s="1568"/>
      <c r="I27" s="1568"/>
      <c r="J27" s="1568"/>
    </row>
    <row r="28" spans="2:29 16384:16384" ht="210" customHeight="1" x14ac:dyDescent="0.25">
      <c r="B28" s="1246"/>
      <c r="C28" s="1435" t="s">
        <v>2534</v>
      </c>
      <c r="D28" s="1435"/>
      <c r="E28" s="253" t="s">
        <v>26</v>
      </c>
      <c r="F28" s="1284" t="s">
        <v>2788</v>
      </c>
      <c r="G28" s="1302"/>
      <c r="H28" s="1250" t="s">
        <v>3179</v>
      </c>
      <c r="I28" s="1250"/>
      <c r="J28" s="1250"/>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LMBVkINZpnvUinmyXtGm/NsF/ZKB/d4ogi/eXYJX5+BGcKPKxtt8s4Rdgoo5PxAlb+yn4BEfpzxPuPw5heXe+w==" saltValue="HAl2OLoBtH2sEwipjXScvQ==" spinCount="100000" sheet="1" formatColumns="0" formatRows="0"/>
  <mergeCells count="3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 ref="B27:B28"/>
    <mergeCell ref="C27:J27"/>
    <mergeCell ref="C28:D28"/>
    <mergeCell ref="F28:G28"/>
    <mergeCell ref="H28:J28"/>
    <mergeCell ref="B25:B26"/>
    <mergeCell ref="C25:J25"/>
    <mergeCell ref="C26:D26"/>
    <mergeCell ref="F26:G26"/>
    <mergeCell ref="H26:J26"/>
  </mergeCells>
  <hyperlinks>
    <hyperlink ref="B2" location="Inhaltsverzeichnis!A1" display="zurück zum Inhaltsverzeichnis" xr:uid="{0B89E64F-8FC3-41EC-BEA8-059289637ED3}"/>
    <hyperlink ref="B2:C2" location="Inhaltsverzeichnis!A1" display="Inhaltsverzeichnis (Table of contents)" xr:uid="{DBBF96F9-A64A-4EC8-868F-A8D99E225A2D}"/>
    <hyperlink ref="B2:D2" location="Inhaltsverzeichnis!A1" display="Inhaltsverzeichnis (Table of contents)" xr:uid="{3FB8E661-3A32-4101-8DA5-014EA9FEB34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C801B-9E12-4E64-A616-561B52DC132C}">
  <dimension ref="A1:XFD26"/>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812" t="s">
        <v>2566</v>
      </c>
      <c r="C1" s="812"/>
      <c r="D1" s="812"/>
      <c r="E1" s="812"/>
      <c r="F1" s="812"/>
      <c r="G1" s="140"/>
      <c r="H1" s="141"/>
      <c r="I1"/>
    </row>
    <row r="2" spans="1:11" s="139" customFormat="1" ht="20.25" customHeight="1" x14ac:dyDescent="0.25">
      <c r="A2" s="261"/>
      <c r="B2" s="813" t="s">
        <v>478</v>
      </c>
      <c r="C2" s="813"/>
      <c r="D2" s="813"/>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864" t="s">
        <v>2567</v>
      </c>
      <c r="C5" s="864"/>
      <c r="D5" s="864"/>
      <c r="E5" s="864"/>
      <c r="F5" s="864"/>
      <c r="G5" s="864"/>
      <c r="H5" s="864"/>
      <c r="I5" s="864"/>
      <c r="J5" s="864"/>
    </row>
    <row r="7" spans="1:11" ht="30.75" customHeight="1" x14ac:dyDescent="0.2">
      <c r="B7" s="1239" t="s">
        <v>1265</v>
      </c>
      <c r="C7" s="1251"/>
      <c r="D7" s="1259" t="s">
        <v>2568</v>
      </c>
      <c r="E7" s="1260"/>
      <c r="F7" s="1260"/>
      <c r="G7" s="1260"/>
      <c r="H7" s="1260"/>
      <c r="I7" s="1260"/>
      <c r="J7" s="1260"/>
    </row>
    <row r="8" spans="1:11" ht="26.25" customHeight="1" x14ac:dyDescent="0.2">
      <c r="B8" s="1239" t="s">
        <v>1267</v>
      </c>
      <c r="C8" s="1251"/>
      <c r="D8" s="1258" t="s">
        <v>2569</v>
      </c>
      <c r="E8" s="1253"/>
      <c r="F8" s="1253"/>
      <c r="G8" s="1253"/>
      <c r="H8" s="1253"/>
      <c r="I8" s="1253"/>
      <c r="J8" s="1254"/>
    </row>
    <row r="9" spans="1:11" ht="28.5" customHeight="1" x14ac:dyDescent="0.2">
      <c r="B9" s="1239" t="s">
        <v>1269</v>
      </c>
      <c r="C9" s="1251"/>
      <c r="D9" s="1255" t="s">
        <v>10</v>
      </c>
      <c r="E9" s="1256"/>
      <c r="F9" s="1256"/>
      <c r="G9" s="1256"/>
      <c r="H9" s="1256"/>
      <c r="I9" s="1256"/>
      <c r="J9" s="1257"/>
    </row>
    <row r="10" spans="1:11" ht="27.75" customHeight="1" x14ac:dyDescent="0.2">
      <c r="B10" s="1239" t="s">
        <v>1270</v>
      </c>
      <c r="C10" s="1251"/>
      <c r="D10" s="1255" t="s">
        <v>10</v>
      </c>
      <c r="E10" s="1256"/>
      <c r="F10" s="1256"/>
      <c r="G10" s="1256"/>
      <c r="H10" s="1256"/>
      <c r="I10" s="1256"/>
      <c r="J10" s="1257"/>
    </row>
    <row r="11" spans="1:11" x14ac:dyDescent="0.2">
      <c r="B11" s="322"/>
      <c r="C11" s="323"/>
      <c r="D11" s="324"/>
      <c r="E11" s="324"/>
      <c r="F11" s="324"/>
      <c r="G11" s="324"/>
    </row>
    <row r="12" spans="1:11" ht="29.25" customHeight="1" x14ac:dyDescent="0.2">
      <c r="B12" s="1239" t="s">
        <v>1271</v>
      </c>
      <c r="C12" s="1239"/>
      <c r="D12" s="1240" t="s">
        <v>2570</v>
      </c>
      <c r="E12" s="1241"/>
      <c r="F12" s="1241"/>
      <c r="G12" s="1241"/>
      <c r="H12" s="1241"/>
      <c r="I12" s="1241"/>
      <c r="J12" s="1242"/>
    </row>
    <row r="13" spans="1:11" ht="27.75" customHeight="1" x14ac:dyDescent="0.2">
      <c r="B13" s="1239" t="s">
        <v>1272</v>
      </c>
      <c r="C13" s="1239"/>
      <c r="D13" s="1240" t="s">
        <v>2571</v>
      </c>
      <c r="E13" s="1241"/>
      <c r="F13" s="1241"/>
      <c r="G13" s="1241"/>
      <c r="H13" s="1241"/>
      <c r="I13" s="1241"/>
      <c r="J13" s="1242"/>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864" t="s">
        <v>2572</v>
      </c>
      <c r="C16" s="864"/>
      <c r="D16" s="864"/>
      <c r="E16" s="864"/>
      <c r="F16" s="864"/>
      <c r="G16" s="864"/>
      <c r="H16" s="864"/>
      <c r="I16" s="864"/>
      <c r="J16" s="864"/>
    </row>
    <row r="17" spans="2:29 16384:16384" ht="15" x14ac:dyDescent="0.25">
      <c r="B17" s="103"/>
      <c r="C17" s="103"/>
      <c r="D17" s="103"/>
      <c r="E17" s="103"/>
      <c r="F17" s="103"/>
      <c r="G17" s="103"/>
      <c r="H17" s="103"/>
      <c r="I17" s="103"/>
      <c r="J17" s="103"/>
    </row>
    <row r="18" spans="2:29 16384:16384" ht="27.75" customHeight="1" x14ac:dyDescent="0.25">
      <c r="B18" s="1243" t="s">
        <v>2573</v>
      </c>
      <c r="C18" s="1243"/>
      <c r="D18" s="1243"/>
      <c r="E18" s="1243"/>
      <c r="F18" s="1243"/>
      <c r="G18" s="1243"/>
      <c r="H18" s="1243"/>
      <c r="I18" s="1243"/>
      <c r="J18" s="1243"/>
      <c r="M18"/>
      <c r="N18"/>
      <c r="O18"/>
    </row>
    <row r="19" spans="2:29 16384:16384" ht="22.5" x14ac:dyDescent="0.25">
      <c r="B19" s="249"/>
      <c r="C19" s="1244" t="s">
        <v>1273</v>
      </c>
      <c r="D19" s="1245"/>
      <c r="E19" s="123" t="s">
        <v>1274</v>
      </c>
      <c r="F19" s="1244" t="s">
        <v>1275</v>
      </c>
      <c r="G19" s="1245"/>
      <c r="H19" s="1244" t="s">
        <v>1276</v>
      </c>
      <c r="I19" s="1245"/>
      <c r="J19" s="1245"/>
      <c r="K19" s="256"/>
      <c r="M19"/>
      <c r="N19"/>
      <c r="O19"/>
    </row>
    <row r="20" spans="2:29 16384:16384" ht="37.15" customHeight="1" x14ac:dyDescent="0.25">
      <c r="B20" s="717" t="s">
        <v>2574</v>
      </c>
      <c r="C20" s="1237"/>
      <c r="D20" s="1237"/>
      <c r="E20" s="1237"/>
      <c r="F20" s="1237"/>
      <c r="G20" s="1237"/>
      <c r="H20" s="1237"/>
      <c r="I20" s="1237"/>
      <c r="J20" s="1238"/>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268" t="s">
        <v>2575</v>
      </c>
      <c r="C22" s="1268"/>
      <c r="D22" s="1268"/>
      <c r="E22" s="1268"/>
      <c r="F22" s="1268"/>
      <c r="G22" s="1268"/>
      <c r="H22" s="1268"/>
      <c r="I22" s="1268"/>
      <c r="J22" s="1268"/>
      <c r="M22"/>
      <c r="N22"/>
      <c r="O22"/>
      <c r="P22"/>
      <c r="Q22"/>
      <c r="R22"/>
      <c r="S22"/>
      <c r="T22"/>
      <c r="U22"/>
      <c r="V22"/>
      <c r="W22"/>
      <c r="X22"/>
      <c r="Y22"/>
      <c r="Z22"/>
      <c r="AA22"/>
      <c r="AB22"/>
      <c r="AC22"/>
    </row>
    <row r="23" spans="2:29 16384:16384" ht="22.5" x14ac:dyDescent="0.25">
      <c r="B23" s="249"/>
      <c r="C23" s="1244" t="s">
        <v>1273</v>
      </c>
      <c r="D23" s="1245"/>
      <c r="E23" s="123" t="s">
        <v>1274</v>
      </c>
      <c r="F23" s="1244" t="s">
        <v>1275</v>
      </c>
      <c r="G23" s="1245"/>
      <c r="H23" s="1244" t="s">
        <v>1276</v>
      </c>
      <c r="I23" s="1245"/>
      <c r="J23" s="1245"/>
      <c r="K23" s="256"/>
      <c r="M23"/>
      <c r="N23"/>
      <c r="O23"/>
      <c r="P23"/>
      <c r="Q23"/>
      <c r="R23"/>
      <c r="S23"/>
      <c r="T23"/>
      <c r="U23"/>
      <c r="V23"/>
      <c r="W23"/>
      <c r="X23"/>
      <c r="Y23"/>
      <c r="Z23"/>
      <c r="AA23"/>
      <c r="AB23"/>
      <c r="AC23"/>
    </row>
    <row r="24" spans="2:29 16384:16384" ht="54.6" customHeight="1" x14ac:dyDescent="0.25">
      <c r="B24" s="1468" t="s">
        <v>2576</v>
      </c>
      <c r="C24" s="1468"/>
      <c r="D24" s="1468"/>
      <c r="E24" s="1468"/>
      <c r="F24" s="1468"/>
      <c r="G24" s="1468"/>
      <c r="H24" s="1468"/>
      <c r="I24" s="1468"/>
      <c r="J24" s="1468"/>
      <c r="K24" s="256"/>
      <c r="L24" s="256"/>
      <c r="M24" s="256"/>
      <c r="N24" s="256"/>
      <c r="O24"/>
      <c r="P24"/>
      <c r="Q24"/>
      <c r="R24"/>
      <c r="S24"/>
      <c r="T24"/>
      <c r="U24"/>
      <c r="V24"/>
      <c r="W24"/>
      <c r="X24"/>
      <c r="Y24"/>
      <c r="Z24"/>
      <c r="AA24"/>
      <c r="AB24"/>
      <c r="AC24"/>
      <c r="XFD24" s="256"/>
    </row>
    <row r="25" spans="2:29 16384:16384" ht="15" x14ac:dyDescent="0.25">
      <c r="H25"/>
      <c r="I25"/>
      <c r="J25"/>
      <c r="K25"/>
      <c r="L25"/>
      <c r="M25"/>
      <c r="N25"/>
      <c r="O25"/>
      <c r="P25"/>
      <c r="Q25"/>
      <c r="R25"/>
      <c r="S25"/>
      <c r="T25"/>
      <c r="U25"/>
      <c r="V25"/>
      <c r="W25"/>
      <c r="X25"/>
      <c r="Y25"/>
      <c r="Z25"/>
      <c r="AA25"/>
    </row>
    <row r="26" spans="2:29 16384:16384" ht="15" x14ac:dyDescent="0.25">
      <c r="H26"/>
      <c r="I26"/>
      <c r="J26"/>
      <c r="K26"/>
      <c r="L26"/>
      <c r="M26"/>
      <c r="N26"/>
      <c r="O26"/>
      <c r="P26"/>
      <c r="Q26"/>
      <c r="R26"/>
      <c r="S26"/>
      <c r="T26"/>
      <c r="U26"/>
      <c r="V26"/>
      <c r="W26"/>
      <c r="X26"/>
      <c r="Y26"/>
      <c r="Z26"/>
      <c r="AA26"/>
    </row>
  </sheetData>
  <sheetProtection algorithmName="SHA-512" hashValue="sYz0EcTJzMCxLbk4jI5oyt6LQaBY3P1zPXotKBVdu032V97vwd2DKDzyBLB8uqLaVdNbJHj6eOiRKbirACBzWQ==" saltValue="0coq/3HctCOrXEfsxoXqvg=="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BBBE5BAE-5D6D-4EB5-8056-834ABB8EACA9}"/>
    <hyperlink ref="B2:C2" location="Inhaltsverzeichnis!A1" display="Inhaltsverzeichnis (Table of contents)" xr:uid="{A72FC924-CF32-4C42-9DA8-7E9BE5D872F5}"/>
    <hyperlink ref="B2:D2" location="Inhaltsverzeichnis!A1" display="Inhaltsverzeichnis (Table of contents)" xr:uid="{F160F92E-7493-4AE7-B064-9695BE3999E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05D35-B446-428E-A383-07E9271B15C6}">
  <dimension ref="A1:G312"/>
  <sheetViews>
    <sheetView showGridLines="0" zoomScaleNormal="100" workbookViewId="0">
      <pane ySplit="2" topLeftCell="A3" activePane="bottomLeft" state="frozen"/>
      <selection pane="bottomLeft" activeCell="C3" sqref="C3"/>
    </sheetView>
  </sheetViews>
  <sheetFormatPr baseColWidth="10" defaultColWidth="11.5703125" defaultRowHeight="12" x14ac:dyDescent="0.2"/>
  <cols>
    <col min="1" max="1" width="12.42578125" style="47" customWidth="1"/>
    <col min="2" max="2" width="37.28515625" style="47" customWidth="1"/>
    <col min="3" max="3" width="18.5703125" style="47" customWidth="1"/>
    <col min="4" max="4" width="22.28515625" style="47" customWidth="1"/>
    <col min="5" max="5" width="56.28515625" style="47" customWidth="1"/>
    <col min="6" max="6" width="61" style="47" customWidth="1"/>
    <col min="7" max="8" width="5.7109375" style="47" customWidth="1"/>
    <col min="9" max="9" width="1.5703125" style="47" customWidth="1"/>
    <col min="10" max="20" width="5.7109375" style="47" customWidth="1"/>
    <col min="21" max="16384" width="11.5703125" style="47"/>
  </cols>
  <sheetData>
    <row r="1" spans="1:7" s="93" customFormat="1" ht="33" customHeight="1" x14ac:dyDescent="0.2">
      <c r="B1" s="835" t="s">
        <v>2577</v>
      </c>
      <c r="C1" s="835"/>
      <c r="D1" s="835"/>
      <c r="E1" s="835"/>
      <c r="F1" s="835"/>
    </row>
    <row r="2" spans="1:7" s="94" customFormat="1" ht="23.45" customHeight="1" x14ac:dyDescent="0.2">
      <c r="A2" s="98"/>
      <c r="B2" s="863" t="s">
        <v>478</v>
      </c>
      <c r="C2" s="863"/>
      <c r="D2" s="863"/>
      <c r="E2" s="863"/>
      <c r="F2" s="863"/>
      <c r="G2" s="101"/>
    </row>
    <row r="3" spans="1:7" customFormat="1" ht="15.75" thickBot="1" x14ac:dyDescent="0.3"/>
    <row r="4" spans="1:7" customFormat="1" ht="34.9" customHeight="1" x14ac:dyDescent="0.25">
      <c r="B4" s="503" t="s">
        <v>2578</v>
      </c>
      <c r="C4" s="346" t="s">
        <v>1273</v>
      </c>
      <c r="D4" s="346" t="s">
        <v>1274</v>
      </c>
      <c r="E4" s="504" t="s">
        <v>1275</v>
      </c>
      <c r="F4" s="505" t="s">
        <v>1276</v>
      </c>
    </row>
    <row r="5" spans="1:7" customFormat="1" ht="63.6" customHeight="1" thickBot="1" x14ac:dyDescent="0.3">
      <c r="B5" s="506" t="s">
        <v>2579</v>
      </c>
      <c r="C5" s="507" t="s">
        <v>2580</v>
      </c>
      <c r="D5" s="309" t="s">
        <v>2581</v>
      </c>
      <c r="E5" s="19" t="s">
        <v>440</v>
      </c>
      <c r="F5" s="508" t="s">
        <v>2582</v>
      </c>
    </row>
    <row r="6" spans="1:7" customFormat="1" ht="10.15" customHeight="1" thickBot="1" x14ac:dyDescent="0.3"/>
    <row r="7" spans="1:7" customFormat="1" ht="109.9" customHeight="1" x14ac:dyDescent="0.25">
      <c r="B7" s="509" t="s">
        <v>2583</v>
      </c>
      <c r="C7" s="412" t="s">
        <v>75</v>
      </c>
      <c r="D7" s="311" t="s">
        <v>26</v>
      </c>
      <c r="E7" s="315" t="s">
        <v>76</v>
      </c>
      <c r="F7" s="510" t="s">
        <v>1085</v>
      </c>
    </row>
    <row r="8" spans="1:7" customFormat="1" ht="100.9" customHeight="1" thickBot="1" x14ac:dyDescent="0.3">
      <c r="B8" s="506" t="s">
        <v>2584</v>
      </c>
      <c r="C8" s="413" t="s">
        <v>75</v>
      </c>
      <c r="D8" s="309" t="s">
        <v>26</v>
      </c>
      <c r="E8" s="20" t="s">
        <v>76</v>
      </c>
      <c r="F8" s="511" t="s">
        <v>1102</v>
      </c>
    </row>
    <row r="9" spans="1:7" customFormat="1" ht="15.75" thickBot="1" x14ac:dyDescent="0.3"/>
    <row r="10" spans="1:7" customFormat="1" ht="33" customHeight="1" x14ac:dyDescent="0.25">
      <c r="B10" s="1569" t="s">
        <v>2585</v>
      </c>
      <c r="C10" s="1572" t="s">
        <v>2597</v>
      </c>
      <c r="D10" s="1572"/>
      <c r="E10" s="1572"/>
      <c r="F10" s="1573"/>
    </row>
    <row r="11" spans="1:7" customFormat="1" ht="190.15" customHeight="1" x14ac:dyDescent="0.25">
      <c r="B11" s="1570"/>
      <c r="C11" s="253" t="s">
        <v>462</v>
      </c>
      <c r="D11" s="253" t="s">
        <v>26</v>
      </c>
      <c r="E11" s="254" t="s">
        <v>2788</v>
      </c>
      <c r="F11" s="1640" t="s">
        <v>3174</v>
      </c>
    </row>
    <row r="12" spans="1:7" customFormat="1" ht="33" customHeight="1" x14ac:dyDescent="0.25">
      <c r="B12" s="1570"/>
      <c r="C12" s="1534" t="s">
        <v>552</v>
      </c>
      <c r="D12" s="1534"/>
      <c r="E12" s="1534"/>
      <c r="F12" s="1535"/>
    </row>
    <row r="13" spans="1:7" customFormat="1" ht="211.9" customHeight="1" x14ac:dyDescent="0.25">
      <c r="B13" s="1570"/>
      <c r="C13" s="318" t="s">
        <v>2534</v>
      </c>
      <c r="D13" s="318" t="s">
        <v>26</v>
      </c>
      <c r="E13" s="254" t="s">
        <v>2788</v>
      </c>
      <c r="F13" s="1641" t="s">
        <v>3174</v>
      </c>
    </row>
    <row r="14" spans="1:7" customFormat="1" ht="41.45" customHeight="1" thickBot="1" x14ac:dyDescent="0.3">
      <c r="B14" s="1570"/>
      <c r="C14" s="1579" t="s">
        <v>2348</v>
      </c>
      <c r="D14" s="1579"/>
      <c r="E14" s="1579"/>
      <c r="F14" s="1580"/>
    </row>
    <row r="15" spans="1:7" customFormat="1" ht="30.6" customHeight="1" x14ac:dyDescent="0.25">
      <c r="B15" s="1576" t="s">
        <v>2586</v>
      </c>
      <c r="C15" s="1572" t="s">
        <v>2597</v>
      </c>
      <c r="D15" s="1572"/>
      <c r="E15" s="1572"/>
      <c r="F15" s="1573"/>
    </row>
    <row r="16" spans="1:7" customFormat="1" ht="190.9" customHeight="1" x14ac:dyDescent="0.25">
      <c r="B16" s="1577"/>
      <c r="C16" s="253" t="s">
        <v>462</v>
      </c>
      <c r="D16" s="253" t="s">
        <v>26</v>
      </c>
      <c r="E16" s="254" t="s">
        <v>2788</v>
      </c>
      <c r="F16" s="512" t="s">
        <v>2347</v>
      </c>
    </row>
    <row r="17" spans="2:6" customFormat="1" ht="28.15" customHeight="1" x14ac:dyDescent="0.25">
      <c r="B17" s="1577"/>
      <c r="C17" s="1534" t="s">
        <v>552</v>
      </c>
      <c r="D17" s="1534"/>
      <c r="E17" s="1534"/>
      <c r="F17" s="1535"/>
    </row>
    <row r="18" spans="2:6" customFormat="1" ht="207" customHeight="1" x14ac:dyDescent="0.25">
      <c r="B18" s="1577"/>
      <c r="C18" s="253" t="s">
        <v>2534</v>
      </c>
      <c r="D18" s="253" t="s">
        <v>26</v>
      </c>
      <c r="E18" s="254" t="s">
        <v>2788</v>
      </c>
      <c r="F18" s="512" t="s">
        <v>2347</v>
      </c>
    </row>
    <row r="19" spans="2:6" customFormat="1" ht="41.45" customHeight="1" thickBot="1" x14ac:dyDescent="0.3">
      <c r="B19" s="1578"/>
      <c r="C19" s="1574" t="s">
        <v>2348</v>
      </c>
      <c r="D19" s="1574"/>
      <c r="E19" s="1574"/>
      <c r="F19" s="1575"/>
    </row>
    <row r="20" spans="2:6" customFormat="1" ht="30.6" customHeight="1" x14ac:dyDescent="0.25">
      <c r="B20" s="1569" t="s">
        <v>2587</v>
      </c>
      <c r="C20" s="1572" t="s">
        <v>2597</v>
      </c>
      <c r="D20" s="1572"/>
      <c r="E20" s="1572"/>
      <c r="F20" s="1573"/>
    </row>
    <row r="21" spans="2:6" customFormat="1" ht="186.6" customHeight="1" x14ac:dyDescent="0.25">
      <c r="B21" s="1570"/>
      <c r="C21" s="253" t="s">
        <v>462</v>
      </c>
      <c r="D21" s="253" t="s">
        <v>26</v>
      </c>
      <c r="E21" s="254" t="s">
        <v>2788</v>
      </c>
      <c r="F21" s="1642" t="s">
        <v>3175</v>
      </c>
    </row>
    <row r="22" spans="2:6" customFormat="1" ht="28.15" customHeight="1" x14ac:dyDescent="0.25">
      <c r="B22" s="1570"/>
      <c r="C22" s="1534" t="s">
        <v>552</v>
      </c>
      <c r="D22" s="1534"/>
      <c r="E22" s="1534"/>
      <c r="F22" s="1535"/>
    </row>
    <row r="23" spans="2:6" customFormat="1" ht="204.6" customHeight="1" x14ac:dyDescent="0.25">
      <c r="B23" s="1570"/>
      <c r="C23" s="318" t="s">
        <v>2534</v>
      </c>
      <c r="D23" s="318" t="s">
        <v>26</v>
      </c>
      <c r="E23" s="254" t="s">
        <v>2788</v>
      </c>
      <c r="F23" s="1643" t="s">
        <v>3175</v>
      </c>
    </row>
    <row r="24" spans="2:6" customFormat="1" ht="41.45" customHeight="1" thickBot="1" x14ac:dyDescent="0.3">
      <c r="B24" s="1571"/>
      <c r="C24" s="1574" t="s">
        <v>2348</v>
      </c>
      <c r="D24" s="1574"/>
      <c r="E24" s="1574"/>
      <c r="F24" s="1575"/>
    </row>
    <row r="25" spans="2:6" customFormat="1" ht="30.6" customHeight="1" x14ac:dyDescent="0.25">
      <c r="B25" s="1569" t="s">
        <v>2588</v>
      </c>
      <c r="C25" s="1572" t="s">
        <v>2597</v>
      </c>
      <c r="D25" s="1572"/>
      <c r="E25" s="1572"/>
      <c r="F25" s="1573"/>
    </row>
    <row r="26" spans="2:6" customFormat="1" ht="186.6" customHeight="1" x14ac:dyDescent="0.25">
      <c r="B26" s="1570"/>
      <c r="C26" s="253" t="s">
        <v>462</v>
      </c>
      <c r="D26" s="253" t="s">
        <v>26</v>
      </c>
      <c r="E26" s="254" t="s">
        <v>2788</v>
      </c>
      <c r="F26" s="1644" t="s">
        <v>3180</v>
      </c>
    </row>
    <row r="27" spans="2:6" customFormat="1" ht="28.15" customHeight="1" x14ac:dyDescent="0.25">
      <c r="B27" s="1570"/>
      <c r="C27" s="1534" t="s">
        <v>552</v>
      </c>
      <c r="D27" s="1534"/>
      <c r="E27" s="1534"/>
      <c r="F27" s="1535"/>
    </row>
    <row r="28" spans="2:6" customFormat="1" ht="204.6" customHeight="1" x14ac:dyDescent="0.25">
      <c r="B28" s="1570"/>
      <c r="C28" s="318" t="s">
        <v>2534</v>
      </c>
      <c r="D28" s="318" t="s">
        <v>26</v>
      </c>
      <c r="E28" s="254" t="s">
        <v>2788</v>
      </c>
      <c r="F28" s="1645" t="s">
        <v>3180</v>
      </c>
    </row>
    <row r="29" spans="2:6" customFormat="1" ht="41.45" customHeight="1" thickBot="1" x14ac:dyDescent="0.3">
      <c r="B29" s="1571"/>
      <c r="C29" s="1574" t="s">
        <v>2348</v>
      </c>
      <c r="D29" s="1574"/>
      <c r="E29" s="1574"/>
      <c r="F29" s="1575"/>
    </row>
    <row r="30" spans="2:6" customFormat="1" ht="30.6" customHeight="1" x14ac:dyDescent="0.25">
      <c r="B30" s="1569" t="s">
        <v>2589</v>
      </c>
      <c r="C30" s="1572" t="s">
        <v>2601</v>
      </c>
      <c r="D30" s="1572"/>
      <c r="E30" s="1572"/>
      <c r="F30" s="1573"/>
    </row>
    <row r="31" spans="2:6" customFormat="1" ht="186.6" customHeight="1" x14ac:dyDescent="0.25">
      <c r="B31" s="1570"/>
      <c r="C31" s="253" t="s">
        <v>462</v>
      </c>
      <c r="D31" s="253" t="s">
        <v>26</v>
      </c>
      <c r="E31" s="254" t="s">
        <v>2788</v>
      </c>
      <c r="F31" s="1646" t="s">
        <v>3181</v>
      </c>
    </row>
    <row r="32" spans="2:6" customFormat="1" ht="28.15" customHeight="1" x14ac:dyDescent="0.25">
      <c r="B32" s="1570"/>
      <c r="C32" s="1534" t="s">
        <v>552</v>
      </c>
      <c r="D32" s="1534"/>
      <c r="E32" s="1534"/>
      <c r="F32" s="1535"/>
    </row>
    <row r="33" spans="2:6" customFormat="1" ht="204.6" customHeight="1" x14ac:dyDescent="0.25">
      <c r="B33" s="1570"/>
      <c r="C33" s="318" t="s">
        <v>2534</v>
      </c>
      <c r="D33" s="318" t="s">
        <v>26</v>
      </c>
      <c r="E33" s="254" t="s">
        <v>2788</v>
      </c>
      <c r="F33" s="1648" t="s">
        <v>3181</v>
      </c>
    </row>
    <row r="34" spans="2:6" customFormat="1" ht="41.45" customHeight="1" thickBot="1" x14ac:dyDescent="0.3">
      <c r="B34" s="1571"/>
      <c r="C34" s="1574" t="s">
        <v>2348</v>
      </c>
      <c r="D34" s="1574"/>
      <c r="E34" s="1574"/>
      <c r="F34" s="1575"/>
    </row>
    <row r="35" spans="2:6" customFormat="1" ht="15.75" thickBot="1" x14ac:dyDescent="0.3"/>
    <row r="36" spans="2:6" customFormat="1" ht="109.9" customHeight="1" x14ac:dyDescent="0.25">
      <c r="B36" s="509" t="s">
        <v>2590</v>
      </c>
      <c r="C36" s="315" t="s">
        <v>59</v>
      </c>
      <c r="D36" s="315" t="s">
        <v>26</v>
      </c>
      <c r="E36" s="315" t="s">
        <v>60</v>
      </c>
      <c r="F36" s="510" t="s">
        <v>1536</v>
      </c>
    </row>
    <row r="37" spans="2:6" customFormat="1" ht="55.9" customHeight="1" thickBot="1" x14ac:dyDescent="0.3">
      <c r="B37" s="506" t="s">
        <v>2591</v>
      </c>
      <c r="C37" s="20" t="s">
        <v>59</v>
      </c>
      <c r="D37" s="20" t="s">
        <v>26</v>
      </c>
      <c r="E37" s="20" t="s">
        <v>60</v>
      </c>
      <c r="F37" s="511" t="s">
        <v>2268</v>
      </c>
    </row>
    <row r="38" spans="2:6" customFormat="1" ht="15.75" thickBot="1" x14ac:dyDescent="0.3"/>
    <row r="39" spans="2:6" customFormat="1" ht="63.6" customHeight="1" thickBot="1" x14ac:dyDescent="0.3">
      <c r="B39" s="513" t="s">
        <v>429</v>
      </c>
      <c r="C39" s="514" t="s">
        <v>429</v>
      </c>
      <c r="D39" s="515" t="s">
        <v>97</v>
      </c>
      <c r="E39" s="516" t="s">
        <v>10</v>
      </c>
      <c r="F39" s="517" t="s">
        <v>2592</v>
      </c>
    </row>
    <row r="40" spans="2:6" customFormat="1" ht="15.75" thickBot="1" x14ac:dyDescent="0.3"/>
    <row r="41" spans="2:6" customFormat="1" ht="43.9" customHeight="1" thickBot="1" x14ac:dyDescent="0.3">
      <c r="B41" s="513" t="s">
        <v>2593</v>
      </c>
      <c r="C41" s="518" t="s">
        <v>445</v>
      </c>
      <c r="D41" s="518" t="s">
        <v>26</v>
      </c>
      <c r="E41" s="516" t="s">
        <v>457</v>
      </c>
      <c r="F41" s="519" t="s">
        <v>2594</v>
      </c>
    </row>
    <row r="42" spans="2:6" customFormat="1" ht="15" x14ac:dyDescent="0.25"/>
    <row r="43" spans="2:6" customFormat="1" ht="15" x14ac:dyDescent="0.25"/>
    <row r="44" spans="2:6" customFormat="1" ht="15" x14ac:dyDescent="0.25"/>
    <row r="45" spans="2:6" customFormat="1" ht="15" x14ac:dyDescent="0.25"/>
    <row r="46" spans="2:6" customFormat="1" ht="15" x14ac:dyDescent="0.25"/>
    <row r="47" spans="2:6" customFormat="1" ht="15" x14ac:dyDescent="0.25"/>
    <row r="48" spans="2:6"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customFormat="1" ht="15" x14ac:dyDescent="0.25"/>
    <row r="66" customFormat="1" ht="15" x14ac:dyDescent="0.25"/>
    <row r="67" customFormat="1" ht="15" x14ac:dyDescent="0.25"/>
    <row r="68" customFormat="1" ht="15" x14ac:dyDescent="0.25"/>
    <row r="69" customFormat="1" ht="15" x14ac:dyDescent="0.25"/>
    <row r="70" customFormat="1" ht="15" x14ac:dyDescent="0.25"/>
    <row r="71" customFormat="1" ht="15" x14ac:dyDescent="0.25"/>
    <row r="72" customFormat="1" ht="15" x14ac:dyDescent="0.25"/>
    <row r="73" customFormat="1" ht="15" x14ac:dyDescent="0.25"/>
    <row r="74" customFormat="1" ht="15" x14ac:dyDescent="0.25"/>
    <row r="75" customFormat="1" ht="15" x14ac:dyDescent="0.25"/>
    <row r="76" customFormat="1" ht="15" x14ac:dyDescent="0.25"/>
    <row r="77" customFormat="1" ht="15" x14ac:dyDescent="0.25"/>
    <row r="78" customFormat="1" ht="15" x14ac:dyDescent="0.25"/>
    <row r="79" customFormat="1" ht="15"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row r="126" customFormat="1" ht="15" x14ac:dyDescent="0.25"/>
    <row r="127" customFormat="1" ht="15" x14ac:dyDescent="0.25"/>
    <row r="128" customFormat="1" ht="15" x14ac:dyDescent="0.25"/>
    <row r="129" customFormat="1" ht="15" x14ac:dyDescent="0.25"/>
    <row r="130" customFormat="1" ht="15" x14ac:dyDescent="0.25"/>
    <row r="131" customFormat="1" ht="15" x14ac:dyDescent="0.25"/>
    <row r="132" customFormat="1" ht="15" x14ac:dyDescent="0.25"/>
    <row r="133" customFormat="1" ht="15" x14ac:dyDescent="0.25"/>
    <row r="134" customFormat="1" ht="15" x14ac:dyDescent="0.25"/>
    <row r="135" customFormat="1" ht="15" x14ac:dyDescent="0.25"/>
    <row r="136" customFormat="1" ht="15" x14ac:dyDescent="0.25"/>
    <row r="137" customFormat="1" ht="15" x14ac:dyDescent="0.25"/>
    <row r="138" customFormat="1" ht="15" x14ac:dyDescent="0.25"/>
    <row r="139" customFormat="1" ht="15" x14ac:dyDescent="0.25"/>
    <row r="140" customFormat="1" ht="15" x14ac:dyDescent="0.25"/>
    <row r="141" customFormat="1" ht="15" x14ac:dyDescent="0.25"/>
    <row r="142" customFormat="1" ht="15" x14ac:dyDescent="0.25"/>
    <row r="143" customFormat="1" ht="15" x14ac:dyDescent="0.25"/>
    <row r="144" customFormat="1" ht="15" x14ac:dyDescent="0.25"/>
    <row r="145" customFormat="1" ht="15" x14ac:dyDescent="0.25"/>
    <row r="146" customFormat="1" ht="15" x14ac:dyDescent="0.25"/>
    <row r="147" customFormat="1" ht="15" x14ac:dyDescent="0.25"/>
    <row r="148" customFormat="1" ht="15" x14ac:dyDescent="0.25"/>
    <row r="149" customFormat="1" ht="15" x14ac:dyDescent="0.25"/>
    <row r="150" customFormat="1" ht="15" x14ac:dyDescent="0.25"/>
    <row r="151" customFormat="1" ht="15" x14ac:dyDescent="0.25"/>
    <row r="152" customFormat="1" ht="15" x14ac:dyDescent="0.25"/>
    <row r="153" customFormat="1" ht="15" x14ac:dyDescent="0.25"/>
    <row r="154" customFormat="1" ht="15" x14ac:dyDescent="0.25"/>
    <row r="155" customFormat="1" ht="15" x14ac:dyDescent="0.25"/>
    <row r="156" customFormat="1" ht="15" x14ac:dyDescent="0.25"/>
    <row r="157" customFormat="1" ht="15" x14ac:dyDescent="0.25"/>
    <row r="158" customFormat="1" ht="15" x14ac:dyDescent="0.25"/>
    <row r="159" customFormat="1" ht="15" x14ac:dyDescent="0.25"/>
    <row r="160" customFormat="1" ht="15" x14ac:dyDescent="0.25"/>
    <row r="161" customFormat="1" ht="15" x14ac:dyDescent="0.25"/>
    <row r="162" customFormat="1" ht="15" x14ac:dyDescent="0.25"/>
    <row r="163" customFormat="1" ht="15" x14ac:dyDescent="0.25"/>
    <row r="164" customFormat="1" ht="15" x14ac:dyDescent="0.25"/>
    <row r="165" customFormat="1" ht="15" x14ac:dyDescent="0.25"/>
    <row r="166" customFormat="1" ht="15" x14ac:dyDescent="0.25"/>
    <row r="167" customFormat="1" ht="15" x14ac:dyDescent="0.25"/>
    <row r="168" customFormat="1" ht="15" x14ac:dyDescent="0.25"/>
    <row r="169" customFormat="1" ht="15" x14ac:dyDescent="0.25"/>
    <row r="170" customFormat="1" ht="15" x14ac:dyDescent="0.25"/>
    <row r="171" customFormat="1" ht="15" x14ac:dyDescent="0.25"/>
    <row r="172" customFormat="1" ht="15" x14ac:dyDescent="0.25"/>
    <row r="173" customFormat="1" ht="15" x14ac:dyDescent="0.25"/>
    <row r="174" customFormat="1" ht="15" x14ac:dyDescent="0.25"/>
    <row r="175" customFormat="1" ht="15" x14ac:dyDescent="0.25"/>
    <row r="176"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sheetData>
  <sheetProtection algorithmName="SHA-512" hashValue="kB/BviBoVS6VdqXpeIjogomltoS1L3Ac4WYIkJv7eqyx8nSPylZ8IP+xZxKW5kyPYDx/jb07CsS/4G4wYRnokQ==" saltValue="qmTl20V+XjB2VEnNfJveEw==" spinCount="100000" sheet="1" formatColumns="0" formatRows="0"/>
  <mergeCells count="22">
    <mergeCell ref="B1:F1"/>
    <mergeCell ref="B2:F2"/>
    <mergeCell ref="B10:B14"/>
    <mergeCell ref="C10:F10"/>
    <mergeCell ref="C12:F12"/>
    <mergeCell ref="C14:F14"/>
    <mergeCell ref="B15:B19"/>
    <mergeCell ref="C15:F15"/>
    <mergeCell ref="C17:F17"/>
    <mergeCell ref="C19:F19"/>
    <mergeCell ref="B20:B24"/>
    <mergeCell ref="C20:F20"/>
    <mergeCell ref="C22:F22"/>
    <mergeCell ref="C24:F24"/>
    <mergeCell ref="B25:B29"/>
    <mergeCell ref="C25:F25"/>
    <mergeCell ref="C27:F27"/>
    <mergeCell ref="C29:F29"/>
    <mergeCell ref="B30:B34"/>
    <mergeCell ref="C30:F30"/>
    <mergeCell ref="C32:F32"/>
    <mergeCell ref="C34:F34"/>
  </mergeCells>
  <hyperlinks>
    <hyperlink ref="B2" location="Inhaltsverzeichnis!A1" display="zurück zum Inhaltsverzeichnis" xr:uid="{6044B354-AD5B-4DA1-8320-5AD550035D4B}"/>
    <hyperlink ref="B2:F2" location="Inhaltsverzeichnis!A1" display="Inhaltsverzeichnis (Table of contents)" xr:uid="{C172DBCB-A0EE-48BE-B636-BD7033F6D230}"/>
  </hyperlinks>
  <pageMargins left="0.7" right="0.7" top="0.78740157499999996" bottom="0.78740157499999996" header="0.3" footer="0.3"/>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E376-F3D6-4814-BBB9-90DB2E4D3AB8}">
  <dimension ref="A1:BW16"/>
  <sheetViews>
    <sheetView showGridLines="0" workbookViewId="0">
      <selection activeCell="E2" sqref="E2"/>
    </sheetView>
  </sheetViews>
  <sheetFormatPr baseColWidth="10" defaultRowHeight="15" x14ac:dyDescent="0.25"/>
  <cols>
    <col min="1" max="1" width="10.7109375" customWidth="1"/>
    <col min="2" max="2" width="9" customWidth="1"/>
    <col min="3" max="4" width="10.28515625" customWidth="1"/>
    <col min="5" max="5" width="15.7109375" customWidth="1"/>
    <col min="6" max="6" width="10.28515625" customWidth="1"/>
    <col min="7" max="7" width="26" customWidth="1"/>
    <col min="8" max="8" width="20.28515625" customWidth="1"/>
    <col min="9" max="9" width="15.7109375" customWidth="1"/>
    <col min="10" max="10" width="15.5703125" customWidth="1"/>
    <col min="11" max="11" width="22.7109375" customWidth="1"/>
    <col min="12" max="12" width="17.28515625" customWidth="1"/>
    <col min="13" max="13" width="17.42578125" customWidth="1"/>
    <col min="14" max="14" width="22.28515625" customWidth="1"/>
    <col min="15" max="15" width="17.7109375" customWidth="1"/>
    <col min="16" max="16" width="17.5703125" customWidth="1"/>
    <col min="17" max="20" width="15.7109375" customWidth="1"/>
    <col min="21" max="21" width="22.28515625" customWidth="1"/>
    <col min="22" max="29" width="15.7109375" customWidth="1"/>
    <col min="30" max="30" width="25.7109375" customWidth="1"/>
    <col min="31" max="31" width="15.28515625" customWidth="1"/>
    <col min="32" max="32" width="29.28515625" customWidth="1"/>
    <col min="33" max="33" width="16.7109375" customWidth="1"/>
    <col min="34" max="34" width="24.5703125" customWidth="1"/>
    <col min="35" max="35" width="22.28515625" customWidth="1"/>
    <col min="36" max="36" width="23.5703125" customWidth="1"/>
    <col min="37" max="37" width="16.28515625" customWidth="1"/>
    <col min="39" max="39" width="14.7109375" customWidth="1"/>
    <col min="40" max="40" width="22.42578125" customWidth="1"/>
    <col min="41" max="41" width="28.7109375" customWidth="1"/>
    <col min="42" max="42" width="27.28515625" customWidth="1"/>
    <col min="43" max="43" width="19.7109375" customWidth="1"/>
    <col min="44" max="44" width="29.28515625" customWidth="1"/>
    <col min="45" max="45" width="25.7109375" customWidth="1"/>
    <col min="46" max="46" width="36.28515625" customWidth="1"/>
    <col min="47" max="47" width="34.28515625" customWidth="1"/>
    <col min="48" max="48" width="39.28515625" customWidth="1"/>
    <col min="49" max="49" width="35.28515625" customWidth="1"/>
    <col min="50" max="50" width="29.42578125" customWidth="1"/>
    <col min="51" max="51" width="25.28515625" customWidth="1"/>
    <col min="52" max="52" width="39.28515625" customWidth="1"/>
    <col min="53" max="53" width="35.28515625" customWidth="1"/>
    <col min="54" max="54" width="29.5703125" customWidth="1"/>
    <col min="55" max="55" width="21.7109375" customWidth="1"/>
    <col min="56" max="56" width="23.28515625" customWidth="1"/>
    <col min="57" max="57" width="25" customWidth="1"/>
    <col min="58" max="58" width="25.7109375" customWidth="1"/>
    <col min="59" max="59" width="19.42578125" customWidth="1"/>
    <col min="60" max="60" width="24.42578125" customWidth="1"/>
    <col min="61" max="61" width="25.7109375" customWidth="1"/>
    <col min="62" max="62" width="21.7109375" customWidth="1"/>
    <col min="63" max="63" width="24.7109375" customWidth="1"/>
    <col min="64" max="64" width="30.7109375" customWidth="1"/>
    <col min="65" max="65" width="33.7109375" customWidth="1"/>
    <col min="66" max="66" width="34.7109375" customWidth="1"/>
    <col min="67" max="67" width="31.42578125" customWidth="1"/>
    <col min="68" max="68" width="20" customWidth="1"/>
    <col min="69" max="69" width="24.28515625" customWidth="1"/>
    <col min="70" max="70" width="49.7109375" customWidth="1"/>
    <col min="71" max="71" width="17.7109375" customWidth="1"/>
    <col min="72" max="72" width="14.7109375" customWidth="1"/>
    <col min="73" max="73" width="13.7109375" customWidth="1"/>
    <col min="74" max="74" width="14.7109375" customWidth="1"/>
    <col min="75" max="75" width="15.7109375" customWidth="1"/>
  </cols>
  <sheetData>
    <row r="1" spans="1:75" s="160" customFormat="1" ht="36" x14ac:dyDescent="0.25">
      <c r="A1" s="175" t="s">
        <v>8</v>
      </c>
      <c r="B1" s="176" t="s">
        <v>53</v>
      </c>
      <c r="C1" s="176" t="s">
        <v>20</v>
      </c>
      <c r="D1" s="176" t="s">
        <v>428</v>
      </c>
      <c r="E1" s="176" t="s">
        <v>36</v>
      </c>
      <c r="F1" s="176" t="s">
        <v>562</v>
      </c>
      <c r="G1" s="177" t="s">
        <v>75</v>
      </c>
      <c r="H1" s="178" t="s">
        <v>563</v>
      </c>
      <c r="I1" s="178" t="s">
        <v>476</v>
      </c>
      <c r="J1" s="178" t="s">
        <v>429</v>
      </c>
      <c r="K1" s="177" t="s">
        <v>604</v>
      </c>
      <c r="L1" s="177" t="s">
        <v>605</v>
      </c>
      <c r="M1" s="177" t="s">
        <v>606</v>
      </c>
      <c r="N1" s="178" t="s">
        <v>566</v>
      </c>
      <c r="O1" s="178" t="s">
        <v>568</v>
      </c>
      <c r="P1" s="177" t="s">
        <v>589</v>
      </c>
      <c r="Q1" s="178" t="s">
        <v>511</v>
      </c>
      <c r="R1" s="177" t="s">
        <v>570</v>
      </c>
      <c r="S1" s="178" t="s">
        <v>572</v>
      </c>
      <c r="T1" s="178" t="s">
        <v>574</v>
      </c>
      <c r="U1" s="178" t="s">
        <v>578</v>
      </c>
      <c r="V1" s="178" t="s">
        <v>431</v>
      </c>
      <c r="W1" s="178" t="s">
        <v>432</v>
      </c>
      <c r="X1" s="178" t="s">
        <v>433</v>
      </c>
      <c r="Y1" s="178" t="s">
        <v>580</v>
      </c>
      <c r="Z1" s="178" t="s">
        <v>119</v>
      </c>
      <c r="AA1" s="178" t="s">
        <v>122</v>
      </c>
      <c r="AB1" s="178" t="s">
        <v>124</v>
      </c>
      <c r="AC1" s="178" t="s">
        <v>583</v>
      </c>
      <c r="AD1" s="178" t="s">
        <v>586</v>
      </c>
      <c r="AE1" s="179" t="s">
        <v>588</v>
      </c>
      <c r="AF1" s="179" t="s">
        <v>592</v>
      </c>
      <c r="AG1" s="179" t="s">
        <v>594</v>
      </c>
      <c r="AH1" s="180" t="s">
        <v>554</v>
      </c>
      <c r="AI1" s="180" t="s">
        <v>607</v>
      </c>
      <c r="AJ1" s="180" t="s">
        <v>608</v>
      </c>
      <c r="AK1" s="181" t="s">
        <v>556</v>
      </c>
      <c r="AL1" s="182" t="s">
        <v>609</v>
      </c>
      <c r="AM1" s="182" t="s">
        <v>610</v>
      </c>
      <c r="AN1" s="181" t="s">
        <v>558</v>
      </c>
      <c r="AO1" s="181" t="s">
        <v>611</v>
      </c>
      <c r="AP1" s="181" t="s">
        <v>612</v>
      </c>
      <c r="AQ1" s="181" t="s">
        <v>560</v>
      </c>
      <c r="AR1" s="181" t="s">
        <v>613</v>
      </c>
      <c r="AS1" s="181" t="s">
        <v>614</v>
      </c>
      <c r="AT1" s="181" t="s">
        <v>615</v>
      </c>
      <c r="AU1" s="181" t="s">
        <v>616</v>
      </c>
      <c r="AV1" s="181" t="s">
        <v>617</v>
      </c>
      <c r="AW1" s="181" t="s">
        <v>618</v>
      </c>
      <c r="AX1" s="181" t="s">
        <v>619</v>
      </c>
      <c r="AY1" s="181" t="s">
        <v>620</v>
      </c>
      <c r="AZ1" s="181" t="s">
        <v>621</v>
      </c>
      <c r="BA1" s="181" t="s">
        <v>622</v>
      </c>
      <c r="BB1" s="182" t="s">
        <v>575</v>
      </c>
      <c r="BC1" s="189" t="s">
        <v>732</v>
      </c>
      <c r="BD1" s="183" t="s">
        <v>282</v>
      </c>
      <c r="BE1" s="183" t="s">
        <v>584</v>
      </c>
      <c r="BF1" s="181" t="s">
        <v>623</v>
      </c>
      <c r="BG1" s="181" t="s">
        <v>624</v>
      </c>
      <c r="BH1" s="181" t="s">
        <v>625</v>
      </c>
      <c r="BI1" s="181" t="s">
        <v>626</v>
      </c>
      <c r="BJ1" s="181" t="s">
        <v>627</v>
      </c>
      <c r="BK1" s="181" t="s">
        <v>628</v>
      </c>
      <c r="BL1" s="181" t="s">
        <v>629</v>
      </c>
      <c r="BM1" s="181" t="s">
        <v>630</v>
      </c>
      <c r="BN1" s="181" t="s">
        <v>631</v>
      </c>
      <c r="BO1" s="181" t="s">
        <v>632</v>
      </c>
      <c r="BP1" s="181" t="s">
        <v>633</v>
      </c>
      <c r="BQ1" s="181" t="s">
        <v>634</v>
      </c>
      <c r="BR1" s="181" t="s">
        <v>635</v>
      </c>
      <c r="BS1" s="181" t="s">
        <v>321</v>
      </c>
      <c r="BT1" s="180" t="s">
        <v>597</v>
      </c>
      <c r="BU1" s="180" t="s">
        <v>599</v>
      </c>
      <c r="BV1" s="180" t="s">
        <v>601</v>
      </c>
      <c r="BW1" s="180" t="s">
        <v>445</v>
      </c>
    </row>
    <row r="2" spans="1:75" s="81" customFormat="1" ht="163.15" customHeight="1" x14ac:dyDescent="0.25">
      <c r="A2" s="184" t="s">
        <v>636</v>
      </c>
      <c r="B2" s="184" t="s">
        <v>637</v>
      </c>
      <c r="C2" s="184" t="s">
        <v>95</v>
      </c>
      <c r="D2" s="184" t="s">
        <v>99</v>
      </c>
      <c r="E2" s="184" t="s">
        <v>104</v>
      </c>
      <c r="F2" s="184" t="s">
        <v>105</v>
      </c>
      <c r="G2" s="184" t="s">
        <v>113</v>
      </c>
      <c r="H2" s="185" t="s">
        <v>118</v>
      </c>
      <c r="I2" s="185" t="s">
        <v>638</v>
      </c>
      <c r="J2" s="184" t="s">
        <v>120</v>
      </c>
      <c r="K2" s="184" t="s">
        <v>639</v>
      </c>
      <c r="L2" s="184" t="s">
        <v>640</v>
      </c>
      <c r="M2" s="184" t="s">
        <v>641</v>
      </c>
      <c r="N2" s="184" t="s">
        <v>123</v>
      </c>
      <c r="O2" s="184" t="s">
        <v>125</v>
      </c>
      <c r="P2" s="186" t="s">
        <v>642</v>
      </c>
      <c r="Q2" s="184" t="s">
        <v>126</v>
      </c>
      <c r="R2" s="184" t="s">
        <v>131</v>
      </c>
      <c r="S2" s="184" t="s">
        <v>135</v>
      </c>
      <c r="T2" s="184" t="s">
        <v>458</v>
      </c>
      <c r="U2" s="184" t="s">
        <v>459</v>
      </c>
      <c r="V2" s="187" t="s">
        <v>643</v>
      </c>
      <c r="W2" s="187" t="s">
        <v>644</v>
      </c>
      <c r="X2" s="187" t="s">
        <v>645</v>
      </c>
      <c r="Y2" s="184" t="s">
        <v>646</v>
      </c>
      <c r="Z2" s="187" t="s">
        <v>647</v>
      </c>
      <c r="AA2" s="187" t="s">
        <v>648</v>
      </c>
      <c r="AB2" s="187" t="s">
        <v>649</v>
      </c>
      <c r="AC2" s="184" t="s">
        <v>650</v>
      </c>
      <c r="AD2" s="184" t="s">
        <v>651</v>
      </c>
      <c r="AE2" s="184" t="s">
        <v>652</v>
      </c>
      <c r="AF2" s="184" t="s">
        <v>653</v>
      </c>
      <c r="AG2" s="184" t="s">
        <v>654</v>
      </c>
      <c r="AH2" s="184" t="s">
        <v>655</v>
      </c>
      <c r="AI2" s="184" t="s">
        <v>656</v>
      </c>
      <c r="AJ2" s="184" t="s">
        <v>657</v>
      </c>
      <c r="AK2" s="184" t="s">
        <v>658</v>
      </c>
      <c r="AL2" s="188" t="s">
        <v>659</v>
      </c>
      <c r="AM2" s="188" t="s">
        <v>660</v>
      </c>
      <c r="AN2" s="184" t="s">
        <v>661</v>
      </c>
      <c r="AO2" s="187" t="s">
        <v>662</v>
      </c>
      <c r="AP2" s="187" t="s">
        <v>663</v>
      </c>
      <c r="AQ2" s="184" t="s">
        <v>664</v>
      </c>
      <c r="AR2" s="187" t="s">
        <v>665</v>
      </c>
      <c r="AS2" s="187" t="s">
        <v>666</v>
      </c>
      <c r="AT2" s="187" t="s">
        <v>667</v>
      </c>
      <c r="AU2" s="187" t="s">
        <v>668</v>
      </c>
      <c r="AV2" s="187" t="s">
        <v>669</v>
      </c>
      <c r="AW2" s="187" t="s">
        <v>670</v>
      </c>
      <c r="AX2" s="187" t="s">
        <v>671</v>
      </c>
      <c r="AY2" s="187" t="s">
        <v>672</v>
      </c>
      <c r="AZ2" s="187" t="s">
        <v>673</v>
      </c>
      <c r="BA2" s="187" t="s">
        <v>674</v>
      </c>
      <c r="BB2" s="184" t="s">
        <v>675</v>
      </c>
      <c r="BC2" s="184" t="s">
        <v>676</v>
      </c>
      <c r="BD2" s="184" t="s">
        <v>677</v>
      </c>
      <c r="BE2" s="184" t="s">
        <v>678</v>
      </c>
      <c r="BF2" s="186" t="s">
        <v>679</v>
      </c>
      <c r="BG2" s="186" t="s">
        <v>680</v>
      </c>
      <c r="BH2" s="186" t="s">
        <v>681</v>
      </c>
      <c r="BI2" s="186" t="s">
        <v>682</v>
      </c>
      <c r="BJ2" s="186" t="s">
        <v>683</v>
      </c>
      <c r="BK2" s="186" t="s">
        <v>684</v>
      </c>
      <c r="BL2" s="186" t="s">
        <v>685</v>
      </c>
      <c r="BM2" s="186" t="s">
        <v>686</v>
      </c>
      <c r="BN2" s="186" t="s">
        <v>687</v>
      </c>
      <c r="BO2" s="186" t="s">
        <v>688</v>
      </c>
      <c r="BP2" s="186" t="s">
        <v>689</v>
      </c>
      <c r="BQ2" s="186" t="s">
        <v>690</v>
      </c>
      <c r="BR2" s="186" t="s">
        <v>691</v>
      </c>
      <c r="BS2" s="186" t="s">
        <v>692</v>
      </c>
      <c r="BT2" s="184" t="s">
        <v>693</v>
      </c>
      <c r="BU2" s="184" t="s">
        <v>694</v>
      </c>
      <c r="BV2" s="184" t="s">
        <v>695</v>
      </c>
      <c r="BW2" s="184" t="s">
        <v>696</v>
      </c>
    </row>
    <row r="5" spans="1:75" x14ac:dyDescent="0.25">
      <c r="A5" s="47"/>
    </row>
    <row r="6" spans="1:75" x14ac:dyDescent="0.25">
      <c r="A6" s="47"/>
    </row>
    <row r="7" spans="1:75" x14ac:dyDescent="0.25">
      <c r="A7" s="174" t="s">
        <v>600</v>
      </c>
    </row>
    <row r="8" spans="1:75" x14ac:dyDescent="0.25">
      <c r="A8" s="174" t="s">
        <v>602</v>
      </c>
    </row>
    <row r="9" spans="1:75" x14ac:dyDescent="0.25">
      <c r="A9" s="174" t="s">
        <v>603</v>
      </c>
    </row>
    <row r="13" spans="1:75" x14ac:dyDescent="0.25">
      <c r="A13" s="146" t="s">
        <v>697</v>
      </c>
    </row>
    <row r="15" spans="1:75" s="160" customFormat="1" ht="36" x14ac:dyDescent="0.25">
      <c r="A15" s="175" t="s">
        <v>8</v>
      </c>
      <c r="B15" s="176" t="s">
        <v>55</v>
      </c>
      <c r="C15" s="176" t="s">
        <v>23</v>
      </c>
      <c r="D15" s="176" t="s">
        <v>30</v>
      </c>
      <c r="E15" s="176" t="s">
        <v>39</v>
      </c>
      <c r="F15" s="176" t="s">
        <v>698</v>
      </c>
      <c r="G15" s="177" t="s">
        <v>78</v>
      </c>
      <c r="H15" s="178" t="s">
        <v>564</v>
      </c>
      <c r="I15" s="178" t="s">
        <v>515</v>
      </c>
      <c r="J15" s="178" t="s">
        <v>565</v>
      </c>
      <c r="K15" s="177" t="s">
        <v>699</v>
      </c>
      <c r="L15" s="177" t="s">
        <v>700</v>
      </c>
      <c r="M15" s="177" t="s">
        <v>596</v>
      </c>
      <c r="N15" s="178" t="s">
        <v>567</v>
      </c>
      <c r="O15" s="178" t="s">
        <v>63</v>
      </c>
      <c r="P15" s="177" t="s">
        <v>591</v>
      </c>
      <c r="Q15" s="178" t="s">
        <v>569</v>
      </c>
      <c r="R15" s="177" t="s">
        <v>571</v>
      </c>
      <c r="S15" s="178" t="s">
        <v>573</v>
      </c>
      <c r="T15" s="178" t="s">
        <v>576</v>
      </c>
      <c r="U15" s="178" t="s">
        <v>579</v>
      </c>
      <c r="V15" s="178" t="s">
        <v>108</v>
      </c>
      <c r="W15" s="178" t="s">
        <v>112</v>
      </c>
      <c r="X15" s="178" t="s">
        <v>117</v>
      </c>
      <c r="Y15" s="178" t="s">
        <v>581</v>
      </c>
      <c r="Z15" s="178" t="s">
        <v>119</v>
      </c>
      <c r="AA15" s="178" t="s">
        <v>122</v>
      </c>
      <c r="AB15" s="178" t="s">
        <v>124</v>
      </c>
      <c r="AC15" s="178" t="s">
        <v>583</v>
      </c>
      <c r="AD15" s="178" t="s">
        <v>587</v>
      </c>
      <c r="AE15" s="179" t="s">
        <v>590</v>
      </c>
      <c r="AF15" s="179" t="s">
        <v>593</v>
      </c>
      <c r="AG15" s="179" t="s">
        <v>595</v>
      </c>
      <c r="AH15" s="180" t="s">
        <v>555</v>
      </c>
      <c r="AI15" s="180" t="s">
        <v>701</v>
      </c>
      <c r="AJ15" s="180" t="s">
        <v>702</v>
      </c>
      <c r="AK15" s="181" t="s">
        <v>557</v>
      </c>
      <c r="AL15" s="182" t="s">
        <v>703</v>
      </c>
      <c r="AM15" s="182" t="s">
        <v>704</v>
      </c>
      <c r="AN15" s="181" t="s">
        <v>559</v>
      </c>
      <c r="AO15" s="181" t="s">
        <v>705</v>
      </c>
      <c r="AP15" s="181" t="s">
        <v>706</v>
      </c>
      <c r="AQ15" s="181" t="s">
        <v>561</v>
      </c>
      <c r="AR15" s="181" t="s">
        <v>707</v>
      </c>
      <c r="AS15" s="181" t="s">
        <v>708</v>
      </c>
      <c r="AT15" s="181" t="s">
        <v>709</v>
      </c>
      <c r="AU15" s="181" t="s">
        <v>710</v>
      </c>
      <c r="AV15" s="181" t="s">
        <v>711</v>
      </c>
      <c r="AW15" s="181" t="s">
        <v>712</v>
      </c>
      <c r="AX15" s="181" t="s">
        <v>713</v>
      </c>
      <c r="AY15" s="181" t="s">
        <v>714</v>
      </c>
      <c r="AZ15" s="181" t="s">
        <v>715</v>
      </c>
      <c r="BA15" s="181" t="s">
        <v>716</v>
      </c>
      <c r="BB15" s="182" t="s">
        <v>577</v>
      </c>
      <c r="BC15" s="190" t="s">
        <v>733</v>
      </c>
      <c r="BD15" s="183" t="s">
        <v>582</v>
      </c>
      <c r="BE15" s="183" t="s">
        <v>585</v>
      </c>
      <c r="BF15" s="181" t="s">
        <v>717</v>
      </c>
      <c r="BG15" s="181" t="s">
        <v>718</v>
      </c>
      <c r="BH15" s="181" t="s">
        <v>719</v>
      </c>
      <c r="BI15" s="181" t="s">
        <v>720</v>
      </c>
      <c r="BJ15" s="181" t="s">
        <v>721</v>
      </c>
      <c r="BK15" s="181" t="s">
        <v>722</v>
      </c>
      <c r="BL15" s="181" t="s">
        <v>723</v>
      </c>
      <c r="BM15" s="181" t="s">
        <v>724</v>
      </c>
      <c r="BN15" s="181" t="s">
        <v>725</v>
      </c>
      <c r="BO15" s="181" t="s">
        <v>726</v>
      </c>
      <c r="BP15" s="181" t="s">
        <v>727</v>
      </c>
      <c r="BQ15" s="181" t="s">
        <v>728</v>
      </c>
      <c r="BR15" s="181" t="s">
        <v>729</v>
      </c>
      <c r="BS15" s="181" t="s">
        <v>322</v>
      </c>
      <c r="BT15" s="180" t="s">
        <v>598</v>
      </c>
      <c r="BU15" s="180" t="s">
        <v>730</v>
      </c>
      <c r="BV15" s="180" t="s">
        <v>731</v>
      </c>
      <c r="BW15" s="180" t="s">
        <v>452</v>
      </c>
    </row>
    <row r="16" spans="1:75" s="81" customFormat="1" ht="163.15" customHeight="1" x14ac:dyDescent="0.25">
      <c r="A16" s="184" t="s">
        <v>636</v>
      </c>
      <c r="B16" s="184" t="s">
        <v>637</v>
      </c>
      <c r="C16" s="184" t="s">
        <v>95</v>
      </c>
      <c r="D16" s="184" t="s">
        <v>99</v>
      </c>
      <c r="E16" s="184" t="s">
        <v>104</v>
      </c>
      <c r="F16" s="184" t="s">
        <v>105</v>
      </c>
      <c r="G16" s="184" t="s">
        <v>113</v>
      </c>
      <c r="H16" s="185" t="s">
        <v>118</v>
      </c>
      <c r="I16" s="185" t="s">
        <v>638</v>
      </c>
      <c r="J16" s="184" t="s">
        <v>120</v>
      </c>
      <c r="K16" s="184" t="s">
        <v>639</v>
      </c>
      <c r="L16" s="184" t="s">
        <v>640</v>
      </c>
      <c r="M16" s="184" t="s">
        <v>641</v>
      </c>
      <c r="N16" s="184" t="s">
        <v>123</v>
      </c>
      <c r="O16" s="184" t="s">
        <v>125</v>
      </c>
      <c r="P16" s="186" t="s">
        <v>642</v>
      </c>
      <c r="Q16" s="184" t="s">
        <v>126</v>
      </c>
      <c r="R16" s="184" t="s">
        <v>131</v>
      </c>
      <c r="S16" s="184" t="s">
        <v>135</v>
      </c>
      <c r="T16" s="184" t="s">
        <v>458</v>
      </c>
      <c r="U16" s="184" t="s">
        <v>459</v>
      </c>
      <c r="V16" s="187" t="s">
        <v>643</v>
      </c>
      <c r="W16" s="187" t="s">
        <v>644</v>
      </c>
      <c r="X16" s="187" t="s">
        <v>645</v>
      </c>
      <c r="Y16" s="184" t="s">
        <v>646</v>
      </c>
      <c r="Z16" s="187" t="s">
        <v>647</v>
      </c>
      <c r="AA16" s="187" t="s">
        <v>648</v>
      </c>
      <c r="AB16" s="187" t="s">
        <v>649</v>
      </c>
      <c r="AC16" s="184" t="s">
        <v>650</v>
      </c>
      <c r="AD16" s="184" t="s">
        <v>651</v>
      </c>
      <c r="AE16" s="184" t="s">
        <v>652</v>
      </c>
      <c r="AF16" s="184" t="s">
        <v>653</v>
      </c>
      <c r="AG16" s="184" t="s">
        <v>654</v>
      </c>
      <c r="AH16" s="184" t="s">
        <v>655</v>
      </c>
      <c r="AI16" s="184" t="s">
        <v>656</v>
      </c>
      <c r="AJ16" s="184" t="s">
        <v>657</v>
      </c>
      <c r="AK16" s="184" t="s">
        <v>658</v>
      </c>
      <c r="AL16" s="188" t="s">
        <v>659</v>
      </c>
      <c r="AM16" s="188" t="s">
        <v>660</v>
      </c>
      <c r="AN16" s="184" t="s">
        <v>661</v>
      </c>
      <c r="AO16" s="187" t="s">
        <v>662</v>
      </c>
      <c r="AP16" s="187" t="s">
        <v>663</v>
      </c>
      <c r="AQ16" s="184" t="s">
        <v>664</v>
      </c>
      <c r="AR16" s="187" t="s">
        <v>665</v>
      </c>
      <c r="AS16" s="187" t="s">
        <v>666</v>
      </c>
      <c r="AT16" s="187" t="s">
        <v>667</v>
      </c>
      <c r="AU16" s="187" t="s">
        <v>668</v>
      </c>
      <c r="AV16" s="187" t="s">
        <v>669</v>
      </c>
      <c r="AW16" s="187" t="s">
        <v>670</v>
      </c>
      <c r="AX16" s="187" t="s">
        <v>671</v>
      </c>
      <c r="AY16" s="187" t="s">
        <v>672</v>
      </c>
      <c r="AZ16" s="187" t="s">
        <v>673</v>
      </c>
      <c r="BA16" s="187" t="s">
        <v>674</v>
      </c>
      <c r="BB16" s="184" t="s">
        <v>675</v>
      </c>
      <c r="BC16" s="184" t="s">
        <v>676</v>
      </c>
      <c r="BD16" s="184" t="s">
        <v>677</v>
      </c>
      <c r="BE16" s="184" t="s">
        <v>678</v>
      </c>
      <c r="BF16" s="186" t="s">
        <v>679</v>
      </c>
      <c r="BG16" s="186" t="s">
        <v>680</v>
      </c>
      <c r="BH16" s="186" t="s">
        <v>681</v>
      </c>
      <c r="BI16" s="186" t="s">
        <v>682</v>
      </c>
      <c r="BJ16" s="186" t="s">
        <v>683</v>
      </c>
      <c r="BK16" s="186" t="s">
        <v>684</v>
      </c>
      <c r="BL16" s="186" t="s">
        <v>685</v>
      </c>
      <c r="BM16" s="186" t="s">
        <v>686</v>
      </c>
      <c r="BN16" s="186" t="s">
        <v>687</v>
      </c>
      <c r="BO16" s="186" t="s">
        <v>688</v>
      </c>
      <c r="BP16" s="186" t="s">
        <v>689</v>
      </c>
      <c r="BQ16" s="186" t="s">
        <v>690</v>
      </c>
      <c r="BR16" s="186" t="s">
        <v>691</v>
      </c>
      <c r="BS16" s="186" t="s">
        <v>692</v>
      </c>
      <c r="BT16" s="184" t="s">
        <v>693</v>
      </c>
      <c r="BU16" s="184" t="s">
        <v>694</v>
      </c>
      <c r="BV16" s="184" t="s">
        <v>695</v>
      </c>
      <c r="BW16" s="184" t="s">
        <v>696</v>
      </c>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0B30C-116B-4977-AB9C-52BF011AB902}">
  <dimension ref="B1:H112"/>
  <sheetViews>
    <sheetView showGridLines="0" zoomScale="110" zoomScaleNormal="110" workbookViewId="0">
      <pane ySplit="4" topLeftCell="A80" activePane="bottomLeft" state="frozen"/>
      <selection pane="bottomLeft" activeCell="E1" sqref="E1"/>
    </sheetView>
  </sheetViews>
  <sheetFormatPr baseColWidth="10" defaultColWidth="11.42578125" defaultRowHeight="12" x14ac:dyDescent="0.25"/>
  <cols>
    <col min="1" max="1" width="3.28515625" style="84" customWidth="1"/>
    <col min="2" max="2" width="11" style="337" customWidth="1"/>
    <col min="3" max="3" width="75.7109375" style="84" customWidth="1"/>
    <col min="4" max="16384" width="11.42578125" style="84"/>
  </cols>
  <sheetData>
    <row r="1" spans="2:8" s="93" customFormat="1" ht="28.35" customHeight="1" x14ac:dyDescent="0.2">
      <c r="B1" s="855" t="s">
        <v>2101</v>
      </c>
      <c r="C1" s="812"/>
      <c r="D1" s="96"/>
      <c r="E1" s="97"/>
    </row>
    <row r="2" spans="2:8" s="94" customFormat="1" ht="20.25" customHeight="1" x14ac:dyDescent="0.2">
      <c r="B2" s="813" t="s">
        <v>1929</v>
      </c>
      <c r="C2" s="813"/>
      <c r="D2" s="99"/>
      <c r="E2" s="100"/>
      <c r="F2" s="101"/>
      <c r="G2" s="101"/>
      <c r="H2" s="101"/>
    </row>
    <row r="3" spans="2:8" ht="2.25" customHeight="1" x14ac:dyDescent="0.25"/>
    <row r="4" spans="2:8" ht="15" customHeight="1" x14ac:dyDescent="0.25">
      <c r="B4" s="338" t="s">
        <v>323</v>
      </c>
      <c r="C4" s="172" t="s">
        <v>477</v>
      </c>
    </row>
    <row r="5" spans="2:8" x14ac:dyDescent="0.25">
      <c r="B5" s="339"/>
      <c r="C5" s="340" t="s">
        <v>1609</v>
      </c>
    </row>
    <row r="6" spans="2:8" x14ac:dyDescent="0.25">
      <c r="B6" s="339" t="s">
        <v>1610</v>
      </c>
      <c r="C6" s="171" t="s">
        <v>1615</v>
      </c>
    </row>
    <row r="7" spans="2:8" x14ac:dyDescent="0.25">
      <c r="B7" s="339" t="s">
        <v>1611</v>
      </c>
      <c r="C7" s="171" t="s">
        <v>1616</v>
      </c>
    </row>
    <row r="8" spans="2:8" x14ac:dyDescent="0.25">
      <c r="B8" s="339" t="s">
        <v>1612</v>
      </c>
      <c r="C8" s="171" t="s">
        <v>1617</v>
      </c>
    </row>
    <row r="9" spans="2:8" x14ac:dyDescent="0.25">
      <c r="B9" s="339" t="s">
        <v>1613</v>
      </c>
      <c r="C9" s="171" t="s">
        <v>1618</v>
      </c>
    </row>
    <row r="10" spans="2:8" x14ac:dyDescent="0.25">
      <c r="B10" s="339" t="s">
        <v>1614</v>
      </c>
      <c r="C10" s="173" t="s">
        <v>1619</v>
      </c>
    </row>
    <row r="11" spans="2:8" x14ac:dyDescent="0.25">
      <c r="B11" s="339"/>
      <c r="C11" s="341" t="s">
        <v>1620</v>
      </c>
    </row>
    <row r="12" spans="2:8" x14ac:dyDescent="0.25">
      <c r="B12" s="339" t="s">
        <v>1621</v>
      </c>
      <c r="C12" s="173" t="s">
        <v>1633</v>
      </c>
    </row>
    <row r="13" spans="2:8" x14ac:dyDescent="0.25">
      <c r="B13" s="339" t="s">
        <v>1622</v>
      </c>
      <c r="C13" s="173" t="s">
        <v>1634</v>
      </c>
    </row>
    <row r="14" spans="2:8" x14ac:dyDescent="0.25">
      <c r="B14" s="339" t="s">
        <v>1623</v>
      </c>
      <c r="C14" s="173" t="s">
        <v>1635</v>
      </c>
    </row>
    <row r="15" spans="2:8" x14ac:dyDescent="0.25">
      <c r="B15" s="339" t="s">
        <v>1624</v>
      </c>
      <c r="C15" s="173" t="s">
        <v>1636</v>
      </c>
    </row>
    <row r="16" spans="2:8" x14ac:dyDescent="0.25">
      <c r="B16" s="339" t="s">
        <v>1625</v>
      </c>
      <c r="C16" s="173" t="s">
        <v>1637</v>
      </c>
    </row>
    <row r="17" spans="2:3" x14ac:dyDescent="0.25">
      <c r="B17" s="339" t="s">
        <v>1626</v>
      </c>
      <c r="C17" s="173" t="s">
        <v>1638</v>
      </c>
    </row>
    <row r="18" spans="2:3" x14ac:dyDescent="0.25">
      <c r="B18" s="339" t="s">
        <v>1627</v>
      </c>
      <c r="C18" s="173" t="s">
        <v>1639</v>
      </c>
    </row>
    <row r="19" spans="2:3" x14ac:dyDescent="0.25">
      <c r="B19" s="339" t="s">
        <v>1628</v>
      </c>
      <c r="C19" s="173" t="s">
        <v>1640</v>
      </c>
    </row>
    <row r="20" spans="2:3" x14ac:dyDescent="0.25">
      <c r="B20" s="339" t="s">
        <v>1629</v>
      </c>
      <c r="C20" s="171" t="s">
        <v>1641</v>
      </c>
    </row>
    <row r="21" spans="2:3" x14ac:dyDescent="0.25">
      <c r="B21" s="339" t="s">
        <v>1630</v>
      </c>
      <c r="C21" s="171" t="s">
        <v>1642</v>
      </c>
    </row>
    <row r="22" spans="2:3" x14ac:dyDescent="0.25">
      <c r="B22" s="339" t="s">
        <v>1631</v>
      </c>
      <c r="C22" s="171" t="s">
        <v>1643</v>
      </c>
    </row>
    <row r="23" spans="2:3" x14ac:dyDescent="0.25">
      <c r="B23" s="339" t="s">
        <v>1632</v>
      </c>
      <c r="C23" s="171" t="s">
        <v>1644</v>
      </c>
    </row>
    <row r="24" spans="2:3" x14ac:dyDescent="0.25">
      <c r="B24" s="339"/>
      <c r="C24" s="341" t="s">
        <v>1645</v>
      </c>
    </row>
    <row r="25" spans="2:3" x14ac:dyDescent="0.25">
      <c r="B25" s="339" t="s">
        <v>1646</v>
      </c>
      <c r="C25" s="171" t="s">
        <v>1654</v>
      </c>
    </row>
    <row r="26" spans="2:3" x14ac:dyDescent="0.25">
      <c r="B26" s="339" t="s">
        <v>1647</v>
      </c>
      <c r="C26" s="171" t="s">
        <v>1655</v>
      </c>
    </row>
    <row r="27" spans="2:3" x14ac:dyDescent="0.25">
      <c r="B27" s="339" t="s">
        <v>1648</v>
      </c>
      <c r="C27" s="171" t="s">
        <v>1656</v>
      </c>
    </row>
    <row r="28" spans="2:3" x14ac:dyDescent="0.25">
      <c r="B28" s="339" t="s">
        <v>1649</v>
      </c>
      <c r="C28" s="171" t="s">
        <v>1657</v>
      </c>
    </row>
    <row r="29" spans="2:3" x14ac:dyDescent="0.25">
      <c r="B29" s="339" t="s">
        <v>1650</v>
      </c>
      <c r="C29" s="171" t="s">
        <v>1658</v>
      </c>
    </row>
    <row r="30" spans="2:3" x14ac:dyDescent="0.25">
      <c r="B30" s="339" t="s">
        <v>1651</v>
      </c>
      <c r="C30" s="173" t="s">
        <v>1659</v>
      </c>
    </row>
    <row r="31" spans="2:3" x14ac:dyDescent="0.25">
      <c r="B31" s="339" t="s">
        <v>1652</v>
      </c>
      <c r="C31" s="173" t="s">
        <v>1660</v>
      </c>
    </row>
    <row r="32" spans="2:3" x14ac:dyDescent="0.25">
      <c r="B32" s="339" t="s">
        <v>1653</v>
      </c>
      <c r="C32" s="173" t="s">
        <v>1661</v>
      </c>
    </row>
    <row r="33" spans="2:3" x14ac:dyDescent="0.25">
      <c r="B33" s="339"/>
      <c r="C33" s="341" t="s">
        <v>1662</v>
      </c>
    </row>
    <row r="34" spans="2:3" x14ac:dyDescent="0.25">
      <c r="B34" s="339" t="s">
        <v>1663</v>
      </c>
      <c r="C34" s="173" t="s">
        <v>1676</v>
      </c>
    </row>
    <row r="35" spans="2:3" x14ac:dyDescent="0.25">
      <c r="B35" s="339" t="s">
        <v>1664</v>
      </c>
      <c r="C35" s="171" t="s">
        <v>1677</v>
      </c>
    </row>
    <row r="36" spans="2:3" x14ac:dyDescent="0.25">
      <c r="B36" s="339" t="s">
        <v>1665</v>
      </c>
      <c r="C36" s="173" t="s">
        <v>1678</v>
      </c>
    </row>
    <row r="37" spans="2:3" x14ac:dyDescent="0.25">
      <c r="B37" s="339" t="s">
        <v>1666</v>
      </c>
      <c r="C37" s="173" t="s">
        <v>1679</v>
      </c>
    </row>
    <row r="38" spans="2:3" x14ac:dyDescent="0.25">
      <c r="B38" s="339" t="s">
        <v>1667</v>
      </c>
      <c r="C38" s="173" t="s">
        <v>1680</v>
      </c>
    </row>
    <row r="39" spans="2:3" x14ac:dyDescent="0.25">
      <c r="B39" s="339" t="s">
        <v>1668</v>
      </c>
      <c r="C39" s="171" t="s">
        <v>1681</v>
      </c>
    </row>
    <row r="40" spans="2:3" x14ac:dyDescent="0.25">
      <c r="B40" s="339" t="s">
        <v>1669</v>
      </c>
      <c r="C40" s="171" t="s">
        <v>1682</v>
      </c>
    </row>
    <row r="41" spans="2:3" x14ac:dyDescent="0.25">
      <c r="B41" s="339" t="s">
        <v>1670</v>
      </c>
      <c r="C41" s="173" t="s">
        <v>1683</v>
      </c>
    </row>
    <row r="42" spans="2:3" x14ac:dyDescent="0.25">
      <c r="B42" s="339" t="s">
        <v>1671</v>
      </c>
      <c r="C42" s="173" t="s">
        <v>1684</v>
      </c>
    </row>
    <row r="43" spans="2:3" x14ac:dyDescent="0.25">
      <c r="B43" s="339" t="s">
        <v>1672</v>
      </c>
      <c r="C43" s="171" t="s">
        <v>1685</v>
      </c>
    </row>
    <row r="44" spans="2:3" x14ac:dyDescent="0.25">
      <c r="B44" s="339" t="s">
        <v>1673</v>
      </c>
      <c r="C44" s="171" t="s">
        <v>1686</v>
      </c>
    </row>
    <row r="45" spans="2:3" x14ac:dyDescent="0.25">
      <c r="B45" s="339" t="s">
        <v>1674</v>
      </c>
      <c r="C45" s="173" t="s">
        <v>1687</v>
      </c>
    </row>
    <row r="46" spans="2:3" x14ac:dyDescent="0.25">
      <c r="B46" s="339" t="s">
        <v>1675</v>
      </c>
      <c r="C46" s="173" t="s">
        <v>1688</v>
      </c>
    </row>
    <row r="47" spans="2:3" x14ac:dyDescent="0.25">
      <c r="B47" s="339"/>
      <c r="C47" s="341" t="s">
        <v>1817</v>
      </c>
    </row>
    <row r="48" spans="2:3" x14ac:dyDescent="0.25">
      <c r="B48" s="339" t="s">
        <v>1689</v>
      </c>
      <c r="C48" s="173" t="s">
        <v>1701</v>
      </c>
    </row>
    <row r="49" spans="2:3" x14ac:dyDescent="0.25">
      <c r="B49" s="339" t="s">
        <v>1690</v>
      </c>
      <c r="C49" s="171" t="s">
        <v>1702</v>
      </c>
    </row>
    <row r="50" spans="2:3" x14ac:dyDescent="0.25">
      <c r="B50" s="339" t="s">
        <v>1691</v>
      </c>
      <c r="C50" s="171" t="s">
        <v>1703</v>
      </c>
    </row>
    <row r="51" spans="2:3" x14ac:dyDescent="0.25">
      <c r="B51" s="339" t="s">
        <v>1692</v>
      </c>
      <c r="C51" s="171" t="s">
        <v>1704</v>
      </c>
    </row>
    <row r="52" spans="2:3" x14ac:dyDescent="0.25">
      <c r="B52" s="339" t="s">
        <v>1693</v>
      </c>
      <c r="C52" s="171" t="s">
        <v>1705</v>
      </c>
    </row>
    <row r="53" spans="2:3" x14ac:dyDescent="0.25">
      <c r="B53" s="339" t="s">
        <v>1694</v>
      </c>
      <c r="C53" s="171" t="s">
        <v>1706</v>
      </c>
    </row>
    <row r="54" spans="2:3" x14ac:dyDescent="0.25">
      <c r="B54" s="339" t="s">
        <v>1695</v>
      </c>
      <c r="C54" s="171" t="s">
        <v>1707</v>
      </c>
    </row>
    <row r="55" spans="2:3" x14ac:dyDescent="0.25">
      <c r="B55" s="339" t="s">
        <v>1696</v>
      </c>
      <c r="C55" s="171" t="s">
        <v>1708</v>
      </c>
    </row>
    <row r="56" spans="2:3" x14ac:dyDescent="0.25">
      <c r="B56" s="339" t="s">
        <v>1697</v>
      </c>
      <c r="C56" s="171" t="s">
        <v>1709</v>
      </c>
    </row>
    <row r="57" spans="2:3" x14ac:dyDescent="0.25">
      <c r="B57" s="339" t="s">
        <v>1698</v>
      </c>
      <c r="C57" s="171" t="s">
        <v>1710</v>
      </c>
    </row>
    <row r="58" spans="2:3" x14ac:dyDescent="0.25">
      <c r="B58" s="339" t="s">
        <v>1699</v>
      </c>
      <c r="C58" s="171" t="s">
        <v>1711</v>
      </c>
    </row>
    <row r="59" spans="2:3" x14ac:dyDescent="0.25">
      <c r="B59" s="339" t="s">
        <v>1700</v>
      </c>
      <c r="C59" s="171" t="s">
        <v>1712</v>
      </c>
    </row>
    <row r="60" spans="2:3" x14ac:dyDescent="0.25">
      <c r="B60" s="339"/>
      <c r="C60" s="340" t="s">
        <v>1713</v>
      </c>
    </row>
    <row r="61" spans="2:3" x14ac:dyDescent="0.25">
      <c r="B61" s="339" t="s">
        <v>1714</v>
      </c>
      <c r="C61" s="171" t="s">
        <v>1733</v>
      </c>
    </row>
    <row r="62" spans="2:3" x14ac:dyDescent="0.25">
      <c r="B62" s="339" t="s">
        <v>1715</v>
      </c>
      <c r="C62" s="171" t="s">
        <v>1734</v>
      </c>
    </row>
    <row r="63" spans="2:3" x14ac:dyDescent="0.25">
      <c r="B63" s="339" t="s">
        <v>1716</v>
      </c>
      <c r="C63" s="171" t="s">
        <v>1735</v>
      </c>
    </row>
    <row r="64" spans="2:3" x14ac:dyDescent="0.25">
      <c r="B64" s="339" t="s">
        <v>1717</v>
      </c>
      <c r="C64" s="171" t="s">
        <v>1736</v>
      </c>
    </row>
    <row r="65" spans="2:3" x14ac:dyDescent="0.25">
      <c r="B65" s="339" t="s">
        <v>1718</v>
      </c>
      <c r="C65" s="171" t="s">
        <v>1737</v>
      </c>
    </row>
    <row r="66" spans="2:3" x14ac:dyDescent="0.25">
      <c r="B66" s="339" t="s">
        <v>1719</v>
      </c>
      <c r="C66" s="171" t="s">
        <v>1738</v>
      </c>
    </row>
    <row r="67" spans="2:3" x14ac:dyDescent="0.25">
      <c r="B67" s="339" t="s">
        <v>1720</v>
      </c>
      <c r="C67" s="171" t="s">
        <v>1739</v>
      </c>
    </row>
    <row r="68" spans="2:3" x14ac:dyDescent="0.25">
      <c r="B68" s="339" t="s">
        <v>1721</v>
      </c>
      <c r="C68" s="171" t="s">
        <v>1740</v>
      </c>
    </row>
    <row r="69" spans="2:3" x14ac:dyDescent="0.25">
      <c r="B69" s="339" t="s">
        <v>1722</v>
      </c>
      <c r="C69" s="171" t="s">
        <v>1741</v>
      </c>
    </row>
    <row r="70" spans="2:3" x14ac:dyDescent="0.25">
      <c r="B70" s="339" t="s">
        <v>1723</v>
      </c>
      <c r="C70" s="171" t="s">
        <v>1742</v>
      </c>
    </row>
    <row r="71" spans="2:3" x14ac:dyDescent="0.25">
      <c r="B71" s="339" t="s">
        <v>1724</v>
      </c>
      <c r="C71" s="171" t="s">
        <v>1743</v>
      </c>
    </row>
    <row r="72" spans="2:3" x14ac:dyDescent="0.25">
      <c r="B72" s="339" t="s">
        <v>1725</v>
      </c>
      <c r="C72" s="171" t="s">
        <v>1744</v>
      </c>
    </row>
    <row r="73" spans="2:3" x14ac:dyDescent="0.25">
      <c r="B73" s="339" t="s">
        <v>1726</v>
      </c>
      <c r="C73" s="171" t="s">
        <v>1745</v>
      </c>
    </row>
    <row r="74" spans="2:3" x14ac:dyDescent="0.25">
      <c r="B74" s="339" t="s">
        <v>1727</v>
      </c>
      <c r="C74" s="171" t="s">
        <v>1746</v>
      </c>
    </row>
    <row r="75" spans="2:3" x14ac:dyDescent="0.25">
      <c r="B75" s="339" t="s">
        <v>1728</v>
      </c>
      <c r="C75" s="171" t="s">
        <v>1747</v>
      </c>
    </row>
    <row r="76" spans="2:3" x14ac:dyDescent="0.25">
      <c r="B76" s="339" t="s">
        <v>1729</v>
      </c>
      <c r="C76" s="171" t="s">
        <v>1748</v>
      </c>
    </row>
    <row r="77" spans="2:3" x14ac:dyDescent="0.25">
      <c r="B77" s="339" t="s">
        <v>1730</v>
      </c>
      <c r="C77" s="171" t="s">
        <v>1749</v>
      </c>
    </row>
    <row r="78" spans="2:3" x14ac:dyDescent="0.25">
      <c r="B78" s="339" t="s">
        <v>1731</v>
      </c>
      <c r="C78" s="171" t="s">
        <v>1750</v>
      </c>
    </row>
    <row r="79" spans="2:3" x14ac:dyDescent="0.25">
      <c r="B79" s="339" t="s">
        <v>1732</v>
      </c>
      <c r="C79" s="171" t="s">
        <v>1751</v>
      </c>
    </row>
    <row r="80" spans="2:3" x14ac:dyDescent="0.25">
      <c r="B80" s="339"/>
      <c r="C80" s="340" t="s">
        <v>1752</v>
      </c>
    </row>
    <row r="81" spans="2:3" x14ac:dyDescent="0.25">
      <c r="B81" s="339" t="s">
        <v>1753</v>
      </c>
      <c r="C81" s="171" t="s">
        <v>1762</v>
      </c>
    </row>
    <row r="82" spans="2:3" x14ac:dyDescent="0.25">
      <c r="B82" s="339" t="s">
        <v>1754</v>
      </c>
      <c r="C82" s="171" t="s">
        <v>1763</v>
      </c>
    </row>
    <row r="83" spans="2:3" x14ac:dyDescent="0.25">
      <c r="B83" s="339" t="s">
        <v>1755</v>
      </c>
      <c r="C83" s="171" t="s">
        <v>1764</v>
      </c>
    </row>
    <row r="84" spans="2:3" x14ac:dyDescent="0.25">
      <c r="B84" s="339" t="s">
        <v>1756</v>
      </c>
      <c r="C84" s="171" t="s">
        <v>1765</v>
      </c>
    </row>
    <row r="85" spans="2:3" x14ac:dyDescent="0.25">
      <c r="B85" s="339" t="s">
        <v>1757</v>
      </c>
      <c r="C85" s="171" t="s">
        <v>1766</v>
      </c>
    </row>
    <row r="86" spans="2:3" x14ac:dyDescent="0.25">
      <c r="B86" s="339" t="s">
        <v>1758</v>
      </c>
      <c r="C86" s="171" t="s">
        <v>1767</v>
      </c>
    </row>
    <row r="87" spans="2:3" x14ac:dyDescent="0.25">
      <c r="B87" s="339" t="s">
        <v>1759</v>
      </c>
      <c r="C87" s="171" t="s">
        <v>1768</v>
      </c>
    </row>
    <row r="88" spans="2:3" x14ac:dyDescent="0.25">
      <c r="B88" s="339" t="s">
        <v>1760</v>
      </c>
      <c r="C88" s="171" t="s">
        <v>1769</v>
      </c>
    </row>
    <row r="89" spans="2:3" x14ac:dyDescent="0.25">
      <c r="B89" s="339" t="s">
        <v>1761</v>
      </c>
      <c r="C89" s="171" t="s">
        <v>1770</v>
      </c>
    </row>
    <row r="90" spans="2:3" x14ac:dyDescent="0.25">
      <c r="B90" s="339"/>
      <c r="C90" s="340" t="s">
        <v>1771</v>
      </c>
    </row>
    <row r="91" spans="2:3" x14ac:dyDescent="0.25">
      <c r="B91" s="339" t="s">
        <v>1772</v>
      </c>
      <c r="C91" s="171" t="s">
        <v>1774</v>
      </c>
    </row>
    <row r="92" spans="2:3" x14ac:dyDescent="0.25">
      <c r="B92" s="339" t="s">
        <v>1773</v>
      </c>
      <c r="C92" s="171" t="s">
        <v>1775</v>
      </c>
    </row>
    <row r="93" spans="2:3" x14ac:dyDescent="0.25">
      <c r="B93" s="339"/>
      <c r="C93" s="340" t="s">
        <v>1776</v>
      </c>
    </row>
    <row r="94" spans="2:3" x14ac:dyDescent="0.25">
      <c r="B94" s="339" t="s">
        <v>1777</v>
      </c>
      <c r="C94" s="171" t="s">
        <v>1792</v>
      </c>
    </row>
    <row r="95" spans="2:3" x14ac:dyDescent="0.25">
      <c r="B95" s="339" t="s">
        <v>1778</v>
      </c>
      <c r="C95" s="171" t="s">
        <v>1793</v>
      </c>
    </row>
    <row r="96" spans="2:3" x14ac:dyDescent="0.25">
      <c r="B96" s="339" t="s">
        <v>1779</v>
      </c>
      <c r="C96" s="171" t="s">
        <v>1794</v>
      </c>
    </row>
    <row r="97" spans="2:3" x14ac:dyDescent="0.25">
      <c r="B97" s="339" t="s">
        <v>1780</v>
      </c>
      <c r="C97" s="171" t="s">
        <v>1795</v>
      </c>
    </row>
    <row r="98" spans="2:3" x14ac:dyDescent="0.25">
      <c r="B98" s="339" t="s">
        <v>1781</v>
      </c>
      <c r="C98" s="171" t="s">
        <v>1796</v>
      </c>
    </row>
    <row r="99" spans="2:3" x14ac:dyDescent="0.25">
      <c r="B99" s="339" t="s">
        <v>1782</v>
      </c>
      <c r="C99" s="171" t="s">
        <v>1797</v>
      </c>
    </row>
    <row r="100" spans="2:3" x14ac:dyDescent="0.25">
      <c r="B100" s="339" t="s">
        <v>1783</v>
      </c>
      <c r="C100" s="171" t="s">
        <v>1798</v>
      </c>
    </row>
    <row r="101" spans="2:3" x14ac:dyDescent="0.25">
      <c r="B101" s="339" t="s">
        <v>1784</v>
      </c>
      <c r="C101" s="171" t="s">
        <v>1799</v>
      </c>
    </row>
    <row r="102" spans="2:3" x14ac:dyDescent="0.25">
      <c r="B102" s="339" t="s">
        <v>1785</v>
      </c>
      <c r="C102" s="171" t="s">
        <v>1800</v>
      </c>
    </row>
    <row r="103" spans="2:3" x14ac:dyDescent="0.25">
      <c r="B103" s="339" t="s">
        <v>1786</v>
      </c>
      <c r="C103" s="171" t="s">
        <v>1801</v>
      </c>
    </row>
    <row r="104" spans="2:3" x14ac:dyDescent="0.25">
      <c r="B104" s="339" t="s">
        <v>1787</v>
      </c>
      <c r="C104" s="171" t="s">
        <v>1802</v>
      </c>
    </row>
    <row r="105" spans="2:3" x14ac:dyDescent="0.25">
      <c r="B105" s="339" t="s">
        <v>1788</v>
      </c>
      <c r="C105" s="171" t="s">
        <v>1803</v>
      </c>
    </row>
    <row r="106" spans="2:3" x14ac:dyDescent="0.25">
      <c r="B106" s="339" t="s">
        <v>1789</v>
      </c>
      <c r="C106" s="171" t="s">
        <v>1804</v>
      </c>
    </row>
    <row r="107" spans="2:3" x14ac:dyDescent="0.25">
      <c r="B107" s="339" t="s">
        <v>1790</v>
      </c>
      <c r="C107" s="171" t="s">
        <v>1805</v>
      </c>
    </row>
    <row r="108" spans="2:3" x14ac:dyDescent="0.25">
      <c r="B108" s="339" t="s">
        <v>1791</v>
      </c>
      <c r="C108" s="171" t="s">
        <v>1806</v>
      </c>
    </row>
    <row r="109" spans="2:3" x14ac:dyDescent="0.25">
      <c r="B109" s="339"/>
      <c r="C109" s="340" t="s">
        <v>1807</v>
      </c>
    </row>
    <row r="110" spans="2:3" x14ac:dyDescent="0.25">
      <c r="B110" s="339" t="s">
        <v>1808</v>
      </c>
      <c r="C110" s="171" t="s">
        <v>1811</v>
      </c>
    </row>
    <row r="111" spans="2:3" x14ac:dyDescent="0.25">
      <c r="B111" s="339" t="s">
        <v>1809</v>
      </c>
      <c r="C111" s="171" t="s">
        <v>1812</v>
      </c>
    </row>
    <row r="112" spans="2:3" x14ac:dyDescent="0.25">
      <c r="B112" s="339" t="s">
        <v>1810</v>
      </c>
      <c r="C112" s="171" t="s">
        <v>1813</v>
      </c>
    </row>
  </sheetData>
  <sheetProtection algorithmName="SHA-512" hashValue="TednVGNpHongn1OBHGT8EwC8CzAen90ERL5E3xrs2tjADfkM3o73kKqToT9bD5ORRNlHtpUYagOUeuj+ds3sWw==" saltValue="N9SfIXdI1bY/Uifm7AMjeg==" spinCount="100000" sheet="1" objects="1" scenarios="1"/>
  <mergeCells count="2">
    <mergeCell ref="B1:C1"/>
    <mergeCell ref="B2:C2"/>
  </mergeCells>
  <hyperlinks>
    <hyperlink ref="B2" location="Inhaltsverzeichnis!A1" display="zurück zum Inhaltsverzeichnis" xr:uid="{FD0DFDE8-16DD-47BA-A16D-C6077344DAAF}"/>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E56A5-1028-46DB-9BF3-612977F74A20}">
  <dimension ref="A1:O152"/>
  <sheetViews>
    <sheetView showGridLines="0" showRuler="0" zoomScaleNormal="100" zoomScaleSheetLayoutView="100" workbookViewId="0">
      <pane ySplit="3" topLeftCell="A4" activePane="bottomLeft" state="frozen"/>
      <selection pane="bottomLeft" activeCell="G2" sqref="G2"/>
    </sheetView>
  </sheetViews>
  <sheetFormatPr baseColWidth="10" defaultColWidth="9" defaultRowHeight="14.25" x14ac:dyDescent="0.2"/>
  <cols>
    <col min="1" max="1" width="1.7109375" style="93" customWidth="1"/>
    <col min="2" max="2" width="2.7109375" style="93" customWidth="1"/>
    <col min="3" max="3" width="44.7109375" style="93" bestFit="1" customWidth="1"/>
    <col min="4" max="4" width="17.28515625" style="93" customWidth="1"/>
    <col min="5" max="5" width="37.7109375" style="93" customWidth="1"/>
    <col min="6" max="6" width="26.5703125" style="93" bestFit="1" customWidth="1"/>
    <col min="7" max="7" width="51.7109375" style="93" customWidth="1"/>
    <col min="8" max="16384" width="9" style="93"/>
  </cols>
  <sheetData>
    <row r="1" spans="1:9" ht="23.65" customHeight="1" x14ac:dyDescent="0.2">
      <c r="B1" s="812" t="s">
        <v>1056</v>
      </c>
      <c r="C1" s="812"/>
      <c r="D1" s="812"/>
      <c r="E1" s="812"/>
      <c r="F1" s="812"/>
    </row>
    <row r="2" spans="1:9" s="94" customFormat="1" ht="20.100000000000001" customHeight="1" x14ac:dyDescent="0.2">
      <c r="A2" s="98"/>
      <c r="B2" s="863" t="s">
        <v>478</v>
      </c>
      <c r="C2" s="863"/>
      <c r="D2" s="99"/>
      <c r="E2" s="99"/>
      <c r="F2" s="100"/>
      <c r="G2" s="101"/>
      <c r="H2" s="101"/>
      <c r="I2" s="101"/>
    </row>
    <row r="3" spans="1:9" ht="2.25" customHeight="1" x14ac:dyDescent="0.2">
      <c r="A3" s="102"/>
    </row>
    <row r="4" spans="1:9" ht="11.25" customHeight="1" x14ac:dyDescent="0.2">
      <c r="A4" s="102"/>
    </row>
    <row r="5" spans="1:9" ht="11.25" customHeight="1" x14ac:dyDescent="0.2">
      <c r="A5" s="102"/>
    </row>
    <row r="6" spans="1:9" ht="11.25" customHeight="1" x14ac:dyDescent="0.2">
      <c r="A6" s="102"/>
    </row>
    <row r="7" spans="1:9" ht="11.25" customHeight="1" x14ac:dyDescent="0.2">
      <c r="A7" s="102"/>
    </row>
    <row r="8" spans="1:9" ht="11.25" customHeight="1" x14ac:dyDescent="0.2">
      <c r="A8" s="102"/>
    </row>
    <row r="9" spans="1:9" ht="11.25" customHeight="1" x14ac:dyDescent="0.2">
      <c r="A9" s="102"/>
    </row>
    <row r="10" spans="1:9" ht="11.25" customHeight="1" x14ac:dyDescent="0.2">
      <c r="A10" s="102"/>
    </row>
    <row r="11" spans="1:9" ht="11.25" customHeight="1" x14ac:dyDescent="0.2">
      <c r="A11" s="102"/>
    </row>
    <row r="12" spans="1:9" ht="11.25" customHeight="1" x14ac:dyDescent="0.2">
      <c r="A12" s="102"/>
    </row>
    <row r="13" spans="1:9" ht="14.25" customHeight="1" x14ac:dyDescent="0.2">
      <c r="A13" s="102"/>
    </row>
    <row r="14" spans="1:9" ht="14.25" customHeight="1" x14ac:dyDescent="0.2">
      <c r="A14" s="102"/>
    </row>
    <row r="15" spans="1:9" ht="14.25" customHeight="1" x14ac:dyDescent="0.2">
      <c r="A15" s="102"/>
    </row>
    <row r="16" spans="1:9" ht="14.25" customHeight="1" x14ac:dyDescent="0.2">
      <c r="A16" s="102"/>
    </row>
    <row r="17" spans="1:8" ht="14.25" customHeight="1" x14ac:dyDescent="0.2">
      <c r="A17" s="102"/>
    </row>
    <row r="18" spans="1:8" ht="14.25" customHeight="1" x14ac:dyDescent="0.2">
      <c r="A18" s="102"/>
    </row>
    <row r="19" spans="1:8" ht="14.25" customHeight="1" x14ac:dyDescent="0.2">
      <c r="A19" s="102"/>
      <c r="H19" s="244"/>
    </row>
    <row r="20" spans="1:8" ht="14.25" customHeight="1" x14ac:dyDescent="0.2">
      <c r="A20" s="102"/>
    </row>
    <row r="21" spans="1:8" ht="14.25" customHeight="1" x14ac:dyDescent="0.2">
      <c r="A21" s="102"/>
    </row>
    <row r="22" spans="1:8" ht="14.25" customHeight="1" x14ac:dyDescent="0.2">
      <c r="A22" s="102"/>
    </row>
    <row r="23" spans="1:8" ht="14.25" customHeight="1" x14ac:dyDescent="0.2">
      <c r="A23" s="102"/>
    </row>
    <row r="24" spans="1:8" ht="14.25" customHeight="1" x14ac:dyDescent="0.2">
      <c r="A24" s="102"/>
    </row>
    <row r="25" spans="1:8" ht="14.25" customHeight="1" x14ac:dyDescent="0.2">
      <c r="A25" s="102"/>
    </row>
    <row r="26" spans="1:8" ht="14.25" customHeight="1" x14ac:dyDescent="0.2">
      <c r="A26" s="102"/>
    </row>
    <row r="27" spans="1:8" ht="14.25" customHeight="1" x14ac:dyDescent="0.2">
      <c r="A27" s="102"/>
    </row>
    <row r="28" spans="1:8" ht="14.25" customHeight="1" x14ac:dyDescent="0.2">
      <c r="A28" s="102"/>
    </row>
    <row r="29" spans="1:8" ht="14.25" customHeight="1" x14ac:dyDescent="0.2">
      <c r="A29" s="102"/>
    </row>
    <row r="30" spans="1:8" ht="14.25" customHeight="1" x14ac:dyDescent="0.2">
      <c r="A30" s="102"/>
    </row>
    <row r="31" spans="1:8" ht="14.25" customHeight="1" x14ac:dyDescent="0.2">
      <c r="A31" s="102"/>
    </row>
    <row r="32" spans="1:8" ht="14.25" customHeight="1" x14ac:dyDescent="0.2">
      <c r="A32" s="102"/>
    </row>
    <row r="33" spans="1:8" ht="14.25" customHeight="1" x14ac:dyDescent="0.2">
      <c r="A33" s="102"/>
      <c r="H33" s="244"/>
    </row>
    <row r="34" spans="1:8" ht="14.25" customHeight="1" x14ac:dyDescent="0.2">
      <c r="A34" s="102"/>
    </row>
    <row r="35" spans="1:8" ht="14.25" customHeight="1" x14ac:dyDescent="0.2">
      <c r="A35" s="102"/>
    </row>
    <row r="36" spans="1:8" ht="14.25" customHeight="1" x14ac:dyDescent="0.2">
      <c r="A36" s="102"/>
    </row>
    <row r="37" spans="1:8" ht="14.25" customHeight="1" x14ac:dyDescent="0.2">
      <c r="A37" s="102"/>
    </row>
    <row r="38" spans="1:8" ht="14.25" customHeight="1" x14ac:dyDescent="0.2">
      <c r="A38" s="102"/>
    </row>
    <row r="39" spans="1:8" ht="14.25" customHeight="1" x14ac:dyDescent="0.2">
      <c r="A39" s="102"/>
    </row>
    <row r="40" spans="1:8" ht="14.25" customHeight="1" x14ac:dyDescent="0.2">
      <c r="A40" s="102"/>
    </row>
    <row r="41" spans="1:8" ht="14.25" customHeight="1" x14ac:dyDescent="0.2">
      <c r="A41" s="102"/>
    </row>
    <row r="42" spans="1:8" ht="14.25" customHeight="1" x14ac:dyDescent="0.2">
      <c r="A42" s="102"/>
    </row>
    <row r="43" spans="1:8" ht="14.25" customHeight="1" x14ac:dyDescent="0.2">
      <c r="A43" s="102"/>
    </row>
    <row r="44" spans="1:8" ht="14.25" customHeight="1" x14ac:dyDescent="0.2">
      <c r="A44" s="102"/>
    </row>
    <row r="45" spans="1:8" ht="14.25" customHeight="1" x14ac:dyDescent="0.2">
      <c r="A45" s="102"/>
    </row>
    <row r="46" spans="1:8" ht="14.25" customHeight="1" x14ac:dyDescent="0.2">
      <c r="A46" s="102"/>
    </row>
    <row r="47" spans="1:8" ht="14.25" customHeight="1" x14ac:dyDescent="0.2">
      <c r="A47" s="102"/>
    </row>
    <row r="48" spans="1:8" ht="14.25" customHeight="1" x14ac:dyDescent="0.2">
      <c r="A48" s="102"/>
    </row>
    <row r="49" spans="1:1" ht="14.25" customHeight="1" x14ac:dyDescent="0.2">
      <c r="A49" s="102"/>
    </row>
    <row r="50" spans="1:1" ht="14.25" customHeight="1" x14ac:dyDescent="0.2">
      <c r="A50" s="102"/>
    </row>
    <row r="51" spans="1:1" ht="14.25" customHeight="1" x14ac:dyDescent="0.2">
      <c r="A51" s="102"/>
    </row>
    <row r="52" spans="1:1" ht="14.25" customHeight="1" x14ac:dyDescent="0.2">
      <c r="A52" s="102"/>
    </row>
    <row r="53" spans="1:1" ht="14.25" customHeight="1" x14ac:dyDescent="0.2">
      <c r="A53" s="102"/>
    </row>
    <row r="54" spans="1:1" ht="14.25" customHeight="1" x14ac:dyDescent="0.2">
      <c r="A54" s="102"/>
    </row>
    <row r="55" spans="1:1" ht="14.25" customHeight="1" x14ac:dyDescent="0.2">
      <c r="A55" s="102"/>
    </row>
    <row r="56" spans="1:1" ht="14.25" customHeight="1" x14ac:dyDescent="0.2">
      <c r="A56" s="102"/>
    </row>
    <row r="57" spans="1:1" ht="14.25" customHeight="1" x14ac:dyDescent="0.2">
      <c r="A57" s="102"/>
    </row>
    <row r="58" spans="1:1" ht="14.25" customHeight="1" x14ac:dyDescent="0.2">
      <c r="A58" s="102"/>
    </row>
    <row r="59" spans="1:1" ht="14.25" customHeight="1" x14ac:dyDescent="0.2">
      <c r="A59" s="102"/>
    </row>
    <row r="60" spans="1:1" ht="14.25" customHeight="1" x14ac:dyDescent="0.2">
      <c r="A60" s="102"/>
    </row>
    <row r="61" spans="1:1" ht="14.25" customHeight="1" x14ac:dyDescent="0.2">
      <c r="A61" s="102"/>
    </row>
    <row r="62" spans="1:1" ht="14.25" customHeight="1" x14ac:dyDescent="0.2">
      <c r="A62" s="102"/>
    </row>
    <row r="63" spans="1:1" ht="14.25" customHeight="1" x14ac:dyDescent="0.2">
      <c r="A63" s="102"/>
    </row>
    <row r="64" spans="1:1" ht="14.25" customHeight="1" x14ac:dyDescent="0.2">
      <c r="A64" s="102"/>
    </row>
    <row r="65" spans="1:10" ht="14.25" customHeight="1" x14ac:dyDescent="0.2">
      <c r="A65" s="102"/>
    </row>
    <row r="66" spans="1:10" ht="14.25" customHeight="1" x14ac:dyDescent="0.2">
      <c r="A66" s="102"/>
    </row>
    <row r="67" spans="1:10" ht="14.25" customHeight="1" x14ac:dyDescent="0.2">
      <c r="A67" s="102"/>
    </row>
    <row r="68" spans="1:10" ht="14.25" customHeight="1" x14ac:dyDescent="0.2">
      <c r="A68" s="102"/>
    </row>
    <row r="69" spans="1:10" ht="14.25" customHeight="1" x14ac:dyDescent="0.2">
      <c r="A69" s="102"/>
    </row>
    <row r="70" spans="1:10" ht="14.25" customHeight="1" x14ac:dyDescent="0.2">
      <c r="A70" s="102"/>
    </row>
    <row r="71" spans="1:10" ht="14.25" customHeight="1" x14ac:dyDescent="0.2">
      <c r="A71" s="102"/>
    </row>
    <row r="72" spans="1:10" ht="14.25" customHeight="1" x14ac:dyDescent="0.2">
      <c r="A72" s="102"/>
    </row>
    <row r="73" spans="1:10" ht="14.25" customHeight="1" x14ac:dyDescent="0.2">
      <c r="A73" s="102"/>
    </row>
    <row r="74" spans="1:10" ht="14.25" customHeight="1" x14ac:dyDescent="0.2">
      <c r="A74" s="102"/>
    </row>
    <row r="75" spans="1:10" ht="14.25" customHeight="1" x14ac:dyDescent="0.2">
      <c r="A75" s="102"/>
    </row>
    <row r="76" spans="1:10" ht="14.25" customHeight="1" x14ac:dyDescent="0.2">
      <c r="A76" s="102"/>
    </row>
    <row r="77" spans="1:10" ht="14.25" customHeight="1" x14ac:dyDescent="0.2">
      <c r="A77" s="102"/>
    </row>
    <row r="78" spans="1:10" ht="15" x14ac:dyDescent="0.25">
      <c r="B78" s="245"/>
      <c r="C78" s="246"/>
      <c r="D78" s="107"/>
      <c r="E78" s="247"/>
      <c r="F78" s="247"/>
      <c r="G78" s="119"/>
      <c r="I78"/>
      <c r="J78" s="248"/>
    </row>
    <row r="79" spans="1:10" ht="15" x14ac:dyDescent="0.25">
      <c r="B79" s="245"/>
      <c r="C79" s="246"/>
      <c r="D79" s="107"/>
      <c r="E79" s="247"/>
      <c r="F79" s="247"/>
      <c r="G79" s="119"/>
      <c r="I79"/>
      <c r="J79" s="248"/>
    </row>
    <row r="80" spans="1:10" ht="15" x14ac:dyDescent="0.25">
      <c r="B80" s="245"/>
      <c r="C80" s="246"/>
      <c r="D80" s="107"/>
      <c r="E80" s="247"/>
      <c r="F80" s="247"/>
      <c r="G80" s="119"/>
      <c r="I80"/>
      <c r="J80" s="248"/>
    </row>
    <row r="81" spans="2:10" ht="15" x14ac:dyDescent="0.25">
      <c r="B81" s="245"/>
      <c r="C81" s="246"/>
      <c r="D81" s="107"/>
      <c r="E81" s="247"/>
      <c r="F81" s="247"/>
      <c r="G81" s="119"/>
      <c r="I81"/>
      <c r="J81" s="248"/>
    </row>
    <row r="82" spans="2:10" ht="15" x14ac:dyDescent="0.25">
      <c r="B82" s="245"/>
      <c r="C82" s="246"/>
      <c r="D82" s="107"/>
      <c r="E82" s="247"/>
      <c r="F82" s="247"/>
      <c r="G82" s="119"/>
      <c r="H82" s="244"/>
      <c r="I82"/>
      <c r="J82" s="248"/>
    </row>
    <row r="83" spans="2:10" ht="15" x14ac:dyDescent="0.25">
      <c r="B83" s="245"/>
      <c r="C83" s="246"/>
      <c r="D83" s="107"/>
      <c r="E83" s="247"/>
      <c r="F83" s="247"/>
      <c r="G83" s="119"/>
      <c r="I83"/>
      <c r="J83" s="248"/>
    </row>
    <row r="84" spans="2:10" ht="15" x14ac:dyDescent="0.25">
      <c r="B84" s="245"/>
      <c r="C84" s="246"/>
      <c r="D84" s="107"/>
      <c r="E84" s="247"/>
      <c r="F84" s="247"/>
      <c r="G84" s="119"/>
      <c r="I84"/>
      <c r="J84" s="248"/>
    </row>
    <row r="85" spans="2:10" ht="15" x14ac:dyDescent="0.25">
      <c r="B85" s="245"/>
      <c r="C85" s="246"/>
      <c r="D85" s="107"/>
      <c r="E85" s="247"/>
      <c r="F85" s="247"/>
      <c r="G85" s="119"/>
      <c r="I85"/>
      <c r="J85" s="248"/>
    </row>
    <row r="86" spans="2:10" ht="15" x14ac:dyDescent="0.25">
      <c r="B86" s="245"/>
      <c r="C86" s="246"/>
      <c r="D86" s="107"/>
      <c r="E86" s="247"/>
      <c r="F86" s="247"/>
      <c r="G86" s="119"/>
      <c r="I86"/>
      <c r="J86" s="248"/>
    </row>
    <row r="87" spans="2:10" ht="15" x14ac:dyDescent="0.25">
      <c r="B87" s="245"/>
      <c r="C87" s="246"/>
      <c r="D87" s="107"/>
      <c r="E87" s="247"/>
      <c r="F87" s="247"/>
      <c r="G87" s="119"/>
      <c r="I87"/>
      <c r="J87" s="248"/>
    </row>
    <row r="88" spans="2:10" ht="15" x14ac:dyDescent="0.25">
      <c r="B88" s="245"/>
      <c r="C88" s="246"/>
      <c r="D88" s="107"/>
      <c r="E88" s="247"/>
      <c r="F88" s="247"/>
      <c r="G88" s="119"/>
      <c r="I88"/>
      <c r="J88" s="248"/>
    </row>
    <row r="89" spans="2:10" ht="15" x14ac:dyDescent="0.25">
      <c r="B89" s="245"/>
      <c r="C89" s="246"/>
      <c r="D89" s="107"/>
      <c r="E89" s="247"/>
      <c r="F89" s="247"/>
      <c r="G89" s="119"/>
      <c r="I89"/>
      <c r="J89" s="248"/>
    </row>
    <row r="90" spans="2:10" ht="15" x14ac:dyDescent="0.25">
      <c r="B90" s="245"/>
      <c r="C90" s="246"/>
      <c r="D90" s="107"/>
      <c r="E90" s="247"/>
      <c r="F90" s="247"/>
      <c r="G90" s="119"/>
      <c r="I90"/>
      <c r="J90" s="248"/>
    </row>
    <row r="91" spans="2:10" ht="15" x14ac:dyDescent="0.25">
      <c r="B91" s="245"/>
      <c r="C91" s="246"/>
      <c r="D91" s="107"/>
      <c r="E91" s="247"/>
      <c r="F91" s="247"/>
      <c r="G91" s="119"/>
      <c r="I91"/>
      <c r="J91" s="248"/>
    </row>
    <row r="92" spans="2:10" ht="15" x14ac:dyDescent="0.25">
      <c r="B92" s="245"/>
      <c r="C92" s="246"/>
      <c r="D92" s="107"/>
      <c r="E92" s="247"/>
      <c r="F92" s="247"/>
      <c r="G92" s="119"/>
      <c r="I92"/>
      <c r="J92" s="248"/>
    </row>
    <row r="93" spans="2:10" ht="15" x14ac:dyDescent="0.25">
      <c r="B93" s="245"/>
      <c r="C93" s="246"/>
      <c r="D93" s="107"/>
      <c r="E93" s="247"/>
      <c r="F93" s="247"/>
      <c r="G93" s="119"/>
      <c r="I93"/>
      <c r="J93" s="248"/>
    </row>
    <row r="94" spans="2:10" ht="15" x14ac:dyDescent="0.25">
      <c r="B94" s="245"/>
      <c r="C94" s="246"/>
      <c r="D94" s="107"/>
      <c r="E94" s="247"/>
      <c r="F94" s="247"/>
      <c r="G94" s="119"/>
      <c r="I94"/>
      <c r="J94" s="248"/>
    </row>
    <row r="125" spans="1:15" ht="15" thickBot="1" x14ac:dyDescent="0.25">
      <c r="A125" s="102"/>
      <c r="B125" s="858" t="s">
        <v>1057</v>
      </c>
      <c r="C125" s="858"/>
      <c r="D125" s="858"/>
      <c r="E125" s="858"/>
      <c r="F125" s="858"/>
      <c r="G125" s="858"/>
    </row>
    <row r="126" spans="1:15" ht="24" x14ac:dyDescent="0.2">
      <c r="A126" s="102"/>
      <c r="B126" s="249"/>
      <c r="C126" s="250" t="s">
        <v>1058</v>
      </c>
      <c r="D126" s="250" t="s">
        <v>1059</v>
      </c>
      <c r="E126" s="250" t="s">
        <v>1060</v>
      </c>
      <c r="F126" s="250" t="s">
        <v>1061</v>
      </c>
      <c r="G126" s="250" t="s">
        <v>1062</v>
      </c>
      <c r="O126" s="251"/>
    </row>
    <row r="127" spans="1:15" ht="56.25" x14ac:dyDescent="0.2">
      <c r="B127" s="252"/>
      <c r="C127" s="253" t="s">
        <v>8</v>
      </c>
      <c r="D127" s="42" t="s">
        <v>9</v>
      </c>
      <c r="E127" s="254" t="s">
        <v>10</v>
      </c>
      <c r="F127" s="42" t="s">
        <v>1063</v>
      </c>
      <c r="G127" s="42" t="s">
        <v>1064</v>
      </c>
      <c r="H127" s="861"/>
      <c r="I127" s="861"/>
      <c r="J127" s="861"/>
      <c r="K127" s="861"/>
      <c r="L127" s="861"/>
    </row>
    <row r="128" spans="1:15" ht="67.5" x14ac:dyDescent="0.2">
      <c r="B128" s="252"/>
      <c r="C128" s="253" t="s">
        <v>428</v>
      </c>
      <c r="D128" s="42" t="s">
        <v>66</v>
      </c>
      <c r="E128" s="42" t="s">
        <v>27</v>
      </c>
      <c r="F128" s="42" t="s">
        <v>27</v>
      </c>
      <c r="G128" s="42" t="s">
        <v>1065</v>
      </c>
      <c r="H128" s="861"/>
      <c r="I128" s="861"/>
      <c r="J128" s="861"/>
      <c r="K128" s="861"/>
      <c r="L128" s="861"/>
    </row>
    <row r="129" spans="1:12" ht="57" customHeight="1" x14ac:dyDescent="0.2">
      <c r="B129" s="252"/>
      <c r="C129" s="253" t="s">
        <v>53</v>
      </c>
      <c r="D129" s="42" t="s">
        <v>9</v>
      </c>
      <c r="E129" s="254" t="s">
        <v>10</v>
      </c>
      <c r="F129" s="42" t="s">
        <v>1063</v>
      </c>
      <c r="G129" s="42" t="s">
        <v>1066</v>
      </c>
      <c r="H129" s="861"/>
      <c r="I129" s="861"/>
      <c r="J129" s="861"/>
      <c r="K129" s="861"/>
      <c r="L129" s="861"/>
    </row>
    <row r="130" spans="1:12" ht="72.599999999999994" customHeight="1" x14ac:dyDescent="0.2">
      <c r="B130" s="252"/>
      <c r="C130" s="253" t="s">
        <v>75</v>
      </c>
      <c r="D130" s="42" t="s">
        <v>26</v>
      </c>
      <c r="E130" s="42" t="s">
        <v>76</v>
      </c>
      <c r="F130" s="42" t="s">
        <v>76</v>
      </c>
      <c r="G130" s="42" t="s">
        <v>1067</v>
      </c>
      <c r="H130" s="861"/>
      <c r="I130" s="861"/>
      <c r="J130" s="861"/>
      <c r="K130" s="861"/>
      <c r="L130" s="861"/>
    </row>
    <row r="131" spans="1:12" ht="64.900000000000006" customHeight="1" x14ac:dyDescent="0.2">
      <c r="B131" s="252"/>
      <c r="C131" s="253" t="s">
        <v>446</v>
      </c>
      <c r="D131" s="42" t="s">
        <v>66</v>
      </c>
      <c r="E131" s="42" t="s">
        <v>447</v>
      </c>
      <c r="F131" s="42" t="s">
        <v>447</v>
      </c>
      <c r="G131" s="42" t="s">
        <v>1068</v>
      </c>
      <c r="H131" s="255"/>
      <c r="I131" s="256"/>
    </row>
    <row r="134" spans="1:12" ht="15" thickBot="1" x14ac:dyDescent="0.25">
      <c r="A134" s="102"/>
      <c r="B134" s="858" t="s">
        <v>1069</v>
      </c>
      <c r="C134" s="858"/>
      <c r="D134" s="858"/>
      <c r="E134" s="858"/>
      <c r="F134" s="858"/>
      <c r="G134" s="858"/>
    </row>
    <row r="135" spans="1:12" ht="24" x14ac:dyDescent="0.2">
      <c r="A135" s="102"/>
      <c r="B135" s="249"/>
      <c r="C135" s="250" t="s">
        <v>1058</v>
      </c>
      <c r="D135" s="250" t="s">
        <v>1059</v>
      </c>
      <c r="E135" s="250" t="s">
        <v>1060</v>
      </c>
      <c r="F135" s="250" t="s">
        <v>1061</v>
      </c>
      <c r="G135" s="250" t="s">
        <v>1062</v>
      </c>
    </row>
    <row r="136" spans="1:12" ht="56.25" x14ac:dyDescent="0.2">
      <c r="A136" s="102"/>
      <c r="B136" s="252"/>
      <c r="C136" s="253" t="s">
        <v>75</v>
      </c>
      <c r="D136" s="42" t="s">
        <v>26</v>
      </c>
      <c r="E136" s="42" t="s">
        <v>76</v>
      </c>
      <c r="F136" s="42" t="s">
        <v>1070</v>
      </c>
      <c r="G136" s="42" t="s">
        <v>1071</v>
      </c>
    </row>
    <row r="139" spans="1:12" ht="15" thickBot="1" x14ac:dyDescent="0.25">
      <c r="A139" s="102"/>
      <c r="B139" s="858" t="s">
        <v>1072</v>
      </c>
      <c r="C139" s="858"/>
      <c r="D139" s="858"/>
      <c r="E139" s="858"/>
      <c r="F139" s="858"/>
      <c r="G139" s="858"/>
    </row>
    <row r="140" spans="1:12" ht="4.5" customHeight="1" x14ac:dyDescent="0.25">
      <c r="A140" s="102"/>
      <c r="B140" s="103"/>
      <c r="C140" s="103"/>
      <c r="D140" s="103"/>
      <c r="E140" s="103"/>
      <c r="F140" s="103"/>
      <c r="H140" s="92"/>
    </row>
    <row r="141" spans="1:12" ht="15" thickBot="1" x14ac:dyDescent="0.25">
      <c r="A141" s="102"/>
      <c r="B141" s="858" t="s">
        <v>1073</v>
      </c>
      <c r="C141" s="858"/>
      <c r="D141" s="858"/>
      <c r="E141" s="858"/>
      <c r="F141" s="858"/>
      <c r="G141" s="858"/>
      <c r="H141" s="92"/>
    </row>
    <row r="142" spans="1:12" ht="24" x14ac:dyDescent="0.2">
      <c r="B142" s="249"/>
      <c r="C142" s="250" t="s">
        <v>1058</v>
      </c>
      <c r="D142" s="250" t="s">
        <v>1059</v>
      </c>
      <c r="E142" s="250" t="s">
        <v>1060</v>
      </c>
      <c r="F142" s="250" t="s">
        <v>1074</v>
      </c>
      <c r="G142" s="250" t="s">
        <v>1062</v>
      </c>
      <c r="H142" s="92"/>
      <c r="I142" s="256"/>
    </row>
    <row r="143" spans="1:12" ht="45" x14ac:dyDescent="0.2">
      <c r="B143" s="257"/>
      <c r="C143" s="253" t="s">
        <v>429</v>
      </c>
      <c r="D143" s="5" t="s">
        <v>97</v>
      </c>
      <c r="E143" s="17" t="s">
        <v>10</v>
      </c>
      <c r="F143" s="42" t="s">
        <v>1063</v>
      </c>
      <c r="G143" s="42" t="s">
        <v>1075</v>
      </c>
      <c r="H143" s="258"/>
      <c r="I143" s="259"/>
    </row>
    <row r="144" spans="1:12" ht="29.25" customHeight="1" x14ac:dyDescent="0.2">
      <c r="B144" s="862"/>
      <c r="C144" s="729" t="s">
        <v>1076</v>
      </c>
      <c r="D144" s="730"/>
      <c r="E144" s="730"/>
      <c r="F144" s="730"/>
      <c r="G144" s="731"/>
      <c r="H144" s="256"/>
      <c r="I144" s="256"/>
    </row>
    <row r="145" spans="1:10" ht="56.25" x14ac:dyDescent="0.2">
      <c r="B145" s="862"/>
      <c r="C145" s="42" t="s">
        <v>476</v>
      </c>
      <c r="D145" s="5" t="s">
        <v>17</v>
      </c>
      <c r="E145" s="17" t="s">
        <v>440</v>
      </c>
      <c r="F145" s="17" t="s">
        <v>440</v>
      </c>
      <c r="G145" s="42" t="s">
        <v>1077</v>
      </c>
      <c r="H145" s="256"/>
      <c r="I145" s="256"/>
    </row>
    <row r="146" spans="1:10" ht="27.75" customHeight="1" x14ac:dyDescent="0.2">
      <c r="B146" s="856"/>
      <c r="C146" s="729" t="s">
        <v>1078</v>
      </c>
      <c r="D146" s="730"/>
      <c r="E146" s="730"/>
      <c r="F146" s="730"/>
      <c r="G146" s="731"/>
      <c r="H146" s="258"/>
      <c r="I146" s="256"/>
    </row>
    <row r="147" spans="1:10" ht="29.25" customHeight="1" x14ac:dyDescent="0.2">
      <c r="B147" s="856"/>
      <c r="C147" s="729" t="s">
        <v>1079</v>
      </c>
      <c r="D147" s="730"/>
      <c r="E147" s="730"/>
      <c r="F147" s="730"/>
      <c r="G147" s="731"/>
      <c r="H147" s="258"/>
      <c r="I147" s="256"/>
    </row>
    <row r="148" spans="1:10" ht="133.9" customHeight="1" x14ac:dyDescent="0.2">
      <c r="B148" s="856"/>
      <c r="C148" s="110" t="s">
        <v>257</v>
      </c>
      <c r="D148" s="42" t="s">
        <v>26</v>
      </c>
      <c r="E148" s="12" t="s">
        <v>258</v>
      </c>
      <c r="F148" s="12" t="s">
        <v>258</v>
      </c>
      <c r="G148" s="42" t="s">
        <v>1080</v>
      </c>
      <c r="I148" s="256"/>
    </row>
    <row r="149" spans="1:10" ht="15" x14ac:dyDescent="0.25">
      <c r="B149" s="857"/>
      <c r="C149" s="110" t="s">
        <v>261</v>
      </c>
      <c r="D149" s="5" t="s">
        <v>17</v>
      </c>
      <c r="E149" s="17" t="s">
        <v>440</v>
      </c>
      <c r="F149" s="17" t="s">
        <v>440</v>
      </c>
      <c r="G149" s="42"/>
      <c r="I149"/>
      <c r="J149" s="248"/>
    </row>
    <row r="151" spans="1:10" ht="15" thickBot="1" x14ac:dyDescent="0.25">
      <c r="A151" s="102"/>
      <c r="B151" s="858" t="s">
        <v>1081</v>
      </c>
      <c r="C151" s="858"/>
      <c r="D151" s="858"/>
      <c r="E151" s="858"/>
      <c r="F151" s="858"/>
      <c r="G151" s="858"/>
      <c r="H151" s="92"/>
    </row>
    <row r="152" spans="1:10" ht="33.75" customHeight="1" x14ac:dyDescent="0.2">
      <c r="B152" s="692" t="s">
        <v>1082</v>
      </c>
      <c r="C152" s="859"/>
      <c r="D152" s="859"/>
      <c r="E152" s="859"/>
      <c r="F152" s="859"/>
      <c r="G152" s="860"/>
    </row>
  </sheetData>
  <sheetProtection algorithmName="SHA-512" hashValue="w4aub6Q8NnlfD0uCj6f49NwwsxZ0f8BtEkqn8tKNLAUVcEsAc+PWtlrXSoRnPKst0VUbZ9AbDsQE32uNSDL8RQ==" saltValue="b6iAUsV9vjDXg2UF8NahpQ==" spinCount="100000" sheet="1" objects="1" scenarios="1" formatColumns="0" formatRows="0"/>
  <mergeCells count="17">
    <mergeCell ref="H129:L129"/>
    <mergeCell ref="B1:F1"/>
    <mergeCell ref="B2:C2"/>
    <mergeCell ref="B125:G125"/>
    <mergeCell ref="H127:L127"/>
    <mergeCell ref="H128:L128"/>
    <mergeCell ref="H130:L130"/>
    <mergeCell ref="B134:G134"/>
    <mergeCell ref="B139:G139"/>
    <mergeCell ref="B141:G141"/>
    <mergeCell ref="B144:B145"/>
    <mergeCell ref="C144:G144"/>
    <mergeCell ref="B146:B149"/>
    <mergeCell ref="C146:G146"/>
    <mergeCell ref="C147:G147"/>
    <mergeCell ref="B151:G151"/>
    <mergeCell ref="B152:G152"/>
  </mergeCells>
  <hyperlinks>
    <hyperlink ref="B2" location="Inhaltsverzeichnis!A1" display="zurück zum Inhaltsverzeichnis" xr:uid="{5B0B23F3-EFE5-4483-9B27-01A47D70249D}"/>
    <hyperlink ref="B2:C2" location="Inhaltsverzeichnis!A1" display="Inhaltsverzeichnis (Table of contents)" xr:uid="{EAF5E901-CD14-485E-96DC-1CE091E527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5DF60-0C9E-43FD-8239-C95E0EE400FA}">
  <sheetPr>
    <tabColor rgb="FFFFFF00"/>
  </sheetPr>
  <dimension ref="A1:N116"/>
  <sheetViews>
    <sheetView showGridLines="0" showRuler="0" zoomScaleNormal="100" zoomScaleSheetLayoutView="100" workbookViewId="0">
      <pane ySplit="3" topLeftCell="A4" activePane="bottomLeft" state="frozen"/>
      <selection pane="bottomLeft" activeCell="B5" sqref="B5:E5"/>
    </sheetView>
  </sheetViews>
  <sheetFormatPr baseColWidth="10" defaultColWidth="9" defaultRowHeight="14.25" x14ac:dyDescent="0.2"/>
  <cols>
    <col min="1" max="1" width="1.7109375" style="93" customWidth="1"/>
    <col min="2" max="2" width="2.7109375" style="93" customWidth="1"/>
    <col min="3" max="3" width="44.7109375" style="93" bestFit="1" customWidth="1"/>
    <col min="4" max="4" width="17.28515625" style="93" customWidth="1"/>
    <col min="5" max="5" width="46.7109375" style="93" customWidth="1"/>
    <col min="6" max="6" width="65.28515625" style="93" customWidth="1"/>
    <col min="7" max="7" width="44.42578125" style="93" customWidth="1"/>
    <col min="8" max="16384" width="9" style="93"/>
  </cols>
  <sheetData>
    <row r="1" spans="1:12" ht="28.9" customHeight="1" x14ac:dyDescent="0.2">
      <c r="B1" s="812" t="s">
        <v>1083</v>
      </c>
      <c r="C1" s="812"/>
      <c r="D1" s="812"/>
      <c r="E1" s="812"/>
      <c r="F1" s="97"/>
    </row>
    <row r="2" spans="1:12" s="139" customFormat="1" ht="20.25" customHeight="1" x14ac:dyDescent="0.25">
      <c r="A2" s="261"/>
      <c r="B2" s="813" t="s">
        <v>1929</v>
      </c>
      <c r="C2" s="813"/>
      <c r="D2" s="262"/>
      <c r="E2" s="262"/>
      <c r="F2" s="100"/>
      <c r="G2" s="263"/>
      <c r="H2" s="263"/>
      <c r="I2" s="263"/>
    </row>
    <row r="3" spans="1:12" ht="2.25" customHeight="1" x14ac:dyDescent="0.2">
      <c r="A3" s="102"/>
    </row>
    <row r="4" spans="1:12" ht="11.25" customHeight="1" x14ac:dyDescent="0.2">
      <c r="A4" s="102"/>
    </row>
    <row r="5" spans="1:12" ht="33" customHeight="1" thickBot="1" x14ac:dyDescent="0.3">
      <c r="A5" s="102"/>
      <c r="B5" s="864" t="s">
        <v>1084</v>
      </c>
      <c r="C5" s="864"/>
      <c r="D5" s="864"/>
      <c r="E5" s="864"/>
      <c r="F5" s="420" t="s">
        <v>2240</v>
      </c>
      <c r="H5" s="264"/>
    </row>
    <row r="6" spans="1:12" ht="15" x14ac:dyDescent="0.25">
      <c r="A6" s="102"/>
      <c r="B6" s="103"/>
      <c r="C6" s="103"/>
      <c r="D6" s="103"/>
      <c r="E6" s="103"/>
      <c r="F6" s="103"/>
      <c r="H6" s="92"/>
    </row>
    <row r="7" spans="1:12" ht="22.5" x14ac:dyDescent="0.2">
      <c r="B7" s="249"/>
      <c r="C7" s="123" t="s">
        <v>486</v>
      </c>
      <c r="D7" s="123" t="s">
        <v>485</v>
      </c>
      <c r="E7" s="265" t="s">
        <v>483</v>
      </c>
      <c r="F7" s="265" t="s">
        <v>484</v>
      </c>
      <c r="G7" s="256"/>
      <c r="H7" s="92"/>
      <c r="I7" s="256"/>
    </row>
    <row r="8" spans="1:12" ht="33.75" x14ac:dyDescent="0.2">
      <c r="B8" s="252"/>
      <c r="C8" s="105" t="s">
        <v>75</v>
      </c>
      <c r="D8" s="42" t="s">
        <v>26</v>
      </c>
      <c r="E8" s="106" t="s">
        <v>76</v>
      </c>
      <c r="F8" s="266" t="s">
        <v>1085</v>
      </c>
      <c r="G8" s="256"/>
      <c r="H8" s="889"/>
      <c r="I8" s="889"/>
      <c r="J8" s="889"/>
      <c r="K8" s="889"/>
      <c r="L8" s="889"/>
    </row>
    <row r="9" spans="1:12" ht="205.5" customHeight="1" x14ac:dyDescent="0.2">
      <c r="B9" s="252"/>
      <c r="C9" s="105" t="s">
        <v>431</v>
      </c>
      <c r="D9" s="42" t="s">
        <v>26</v>
      </c>
      <c r="E9" s="5" t="s">
        <v>1030</v>
      </c>
      <c r="F9" s="5" t="s">
        <v>2656</v>
      </c>
      <c r="G9" s="347"/>
      <c r="H9" s="256"/>
      <c r="I9" s="256"/>
    </row>
    <row r="10" spans="1:12" ht="174.75" customHeight="1" x14ac:dyDescent="0.2">
      <c r="B10" s="252"/>
      <c r="C10" s="105" t="s">
        <v>432</v>
      </c>
      <c r="D10" s="42" t="s">
        <v>26</v>
      </c>
      <c r="E10" s="5" t="s">
        <v>746</v>
      </c>
      <c r="F10" s="5" t="s">
        <v>746</v>
      </c>
      <c r="G10" s="256"/>
      <c r="H10" s="256"/>
      <c r="I10" s="256"/>
    </row>
    <row r="11" spans="1:12" ht="70.900000000000006" customHeight="1" x14ac:dyDescent="0.2">
      <c r="B11" s="252"/>
      <c r="C11" s="105" t="s">
        <v>433</v>
      </c>
      <c r="D11" s="42" t="s">
        <v>26</v>
      </c>
      <c r="E11" s="4" t="s">
        <v>1592</v>
      </c>
      <c r="F11" s="4" t="s">
        <v>1592</v>
      </c>
      <c r="G11" s="256"/>
      <c r="H11" s="256"/>
      <c r="I11" s="256"/>
    </row>
    <row r="12" spans="1:12" customFormat="1" ht="34.9" customHeight="1" x14ac:dyDescent="0.25">
      <c r="B12" s="268"/>
      <c r="C12" s="14" t="s">
        <v>85</v>
      </c>
      <c r="D12" s="42" t="s">
        <v>26</v>
      </c>
      <c r="E12" s="17" t="s">
        <v>47</v>
      </c>
      <c r="F12" s="17" t="s">
        <v>47</v>
      </c>
      <c r="H12" s="92"/>
    </row>
    <row r="13" spans="1:12" customFormat="1" ht="30" customHeight="1" x14ac:dyDescent="0.25">
      <c r="B13" s="887"/>
      <c r="C13" s="748" t="s">
        <v>1086</v>
      </c>
      <c r="D13" s="749"/>
      <c r="E13" s="749"/>
      <c r="F13" s="888"/>
      <c r="H13" s="92"/>
    </row>
    <row r="14" spans="1:12" customFormat="1" ht="237.75" customHeight="1" x14ac:dyDescent="0.25">
      <c r="B14" s="887"/>
      <c r="C14" s="5" t="s">
        <v>88</v>
      </c>
      <c r="D14" s="42" t="s">
        <v>26</v>
      </c>
      <c r="E14" s="17" t="s">
        <v>2051</v>
      </c>
      <c r="F14" s="17" t="s">
        <v>2205</v>
      </c>
      <c r="G14" s="347"/>
      <c r="H14" s="92"/>
    </row>
    <row r="15" spans="1:12" customFormat="1" ht="30" customHeight="1" x14ac:dyDescent="0.25">
      <c r="B15" s="887"/>
      <c r="C15" s="874" t="s">
        <v>1858</v>
      </c>
      <c r="D15" s="875"/>
      <c r="E15" s="875"/>
      <c r="F15" s="875"/>
      <c r="H15" s="92"/>
    </row>
    <row r="16" spans="1:12" customFormat="1" ht="245.25" customHeight="1" x14ac:dyDescent="0.25">
      <c r="B16" s="887"/>
      <c r="C16" s="5" t="s">
        <v>91</v>
      </c>
      <c r="D16" s="42" t="s">
        <v>26</v>
      </c>
      <c r="E16" s="17" t="s">
        <v>2049</v>
      </c>
      <c r="F16" s="5" t="s">
        <v>2203</v>
      </c>
      <c r="G16" s="347"/>
      <c r="H16" s="92"/>
    </row>
    <row r="17" spans="1:10" ht="25.5" customHeight="1" x14ac:dyDescent="0.2">
      <c r="B17" s="881"/>
      <c r="C17" s="882" t="s">
        <v>3133</v>
      </c>
      <c r="D17" s="883"/>
      <c r="E17" s="883"/>
      <c r="F17" s="883"/>
      <c r="G17" s="256"/>
      <c r="H17" s="267"/>
      <c r="I17" s="256"/>
    </row>
    <row r="18" spans="1:10" ht="84" customHeight="1" x14ac:dyDescent="0.25">
      <c r="B18" s="881"/>
      <c r="C18" s="685" t="s">
        <v>155</v>
      </c>
      <c r="D18" s="634" t="s">
        <v>26</v>
      </c>
      <c r="E18" s="686" t="s">
        <v>3131</v>
      </c>
      <c r="F18" s="634" t="s">
        <v>3132</v>
      </c>
      <c r="I18"/>
      <c r="J18" s="248"/>
    </row>
    <row r="19" spans="1:10" ht="25.5" customHeight="1" x14ac:dyDescent="0.25">
      <c r="B19" s="862"/>
      <c r="C19" s="890" t="s">
        <v>1087</v>
      </c>
      <c r="D19" s="891"/>
      <c r="E19" s="891"/>
      <c r="F19" s="891"/>
      <c r="G19" s="256"/>
      <c r="H19" s="256"/>
      <c r="I19"/>
    </row>
    <row r="20" spans="1:10" ht="67.5" x14ac:dyDescent="0.25">
      <c r="B20" s="862"/>
      <c r="C20" s="105" t="s">
        <v>182</v>
      </c>
      <c r="D20" s="42" t="s">
        <v>66</v>
      </c>
      <c r="E20" s="106" t="s">
        <v>1088</v>
      </c>
      <c r="F20" s="42" t="s">
        <v>1089</v>
      </c>
      <c r="G20" s="141"/>
      <c r="I20"/>
    </row>
    <row r="21" spans="1:10" ht="15" x14ac:dyDescent="0.25">
      <c r="B21" s="269"/>
      <c r="C21" s="269"/>
      <c r="D21" s="269"/>
      <c r="E21" s="269"/>
      <c r="F21" s="269"/>
      <c r="I21"/>
    </row>
    <row r="22" spans="1:10" ht="15" x14ac:dyDescent="0.25">
      <c r="C22" s="270"/>
      <c r="I22"/>
    </row>
    <row r="23" spans="1:10" ht="33" customHeight="1" thickBot="1" x14ac:dyDescent="0.3">
      <c r="A23" s="102"/>
      <c r="B23" s="864" t="s">
        <v>1090</v>
      </c>
      <c r="C23" s="864"/>
      <c r="D23" s="864"/>
      <c r="E23" s="864"/>
      <c r="F23" s="420" t="s">
        <v>2240</v>
      </c>
      <c r="H23" s="92"/>
      <c r="I23"/>
    </row>
    <row r="24" spans="1:10" ht="15" x14ac:dyDescent="0.25">
      <c r="B24" s="103"/>
      <c r="C24" s="103"/>
      <c r="D24" s="103"/>
      <c r="E24" s="103"/>
      <c r="F24" s="103"/>
      <c r="H24" s="92"/>
      <c r="I24"/>
    </row>
    <row r="25" spans="1:10" ht="22.5" x14ac:dyDescent="0.25">
      <c r="B25" s="249"/>
      <c r="C25" s="123" t="s">
        <v>486</v>
      </c>
      <c r="D25" s="123" t="s">
        <v>485</v>
      </c>
      <c r="E25" s="265" t="s">
        <v>483</v>
      </c>
      <c r="F25" s="265" t="s">
        <v>484</v>
      </c>
      <c r="H25" s="92"/>
      <c r="I25"/>
    </row>
    <row r="26" spans="1:10" ht="33.75" x14ac:dyDescent="0.25">
      <c r="B26" s="104"/>
      <c r="C26" s="266" t="s">
        <v>75</v>
      </c>
      <c r="D26" s="42" t="s">
        <v>26</v>
      </c>
      <c r="E26" s="106" t="s">
        <v>76</v>
      </c>
      <c r="F26" s="266" t="s">
        <v>1085</v>
      </c>
      <c r="H26" s="271"/>
      <c r="I26"/>
    </row>
    <row r="27" spans="1:10" ht="47.65" customHeight="1" x14ac:dyDescent="0.25">
      <c r="B27" s="104"/>
      <c r="C27" s="253" t="s">
        <v>446</v>
      </c>
      <c r="D27" s="42" t="s">
        <v>66</v>
      </c>
      <c r="E27" s="42" t="s">
        <v>447</v>
      </c>
      <c r="F27" s="42" t="s">
        <v>1091</v>
      </c>
      <c r="G27" s="347"/>
      <c r="H27" s="267"/>
    </row>
    <row r="28" spans="1:10" ht="224.25" customHeight="1" x14ac:dyDescent="0.25">
      <c r="B28" s="104"/>
      <c r="C28" s="266" t="s">
        <v>431</v>
      </c>
      <c r="D28" s="42" t="s">
        <v>26</v>
      </c>
      <c r="E28" s="5" t="s">
        <v>1030</v>
      </c>
      <c r="F28" s="5" t="s">
        <v>2656</v>
      </c>
      <c r="H28" s="92"/>
    </row>
    <row r="29" spans="1:10" ht="177" customHeight="1" x14ac:dyDescent="0.25">
      <c r="B29" s="104"/>
      <c r="C29" s="266" t="s">
        <v>432</v>
      </c>
      <c r="D29" s="42" t="s">
        <v>26</v>
      </c>
      <c r="E29" s="5" t="s">
        <v>746</v>
      </c>
      <c r="F29" s="5" t="s">
        <v>746</v>
      </c>
      <c r="H29" s="92"/>
    </row>
    <row r="30" spans="1:10" ht="68.650000000000006" customHeight="1" x14ac:dyDescent="0.25">
      <c r="B30" s="104"/>
      <c r="C30" s="42" t="s">
        <v>433</v>
      </c>
      <c r="D30" s="42" t="s">
        <v>26</v>
      </c>
      <c r="E30" s="5" t="s">
        <v>1592</v>
      </c>
      <c r="F30" s="5" t="s">
        <v>1592</v>
      </c>
      <c r="H30" s="92"/>
    </row>
    <row r="31" spans="1:10" customFormat="1" ht="26.65" customHeight="1" x14ac:dyDescent="0.25">
      <c r="B31" s="268"/>
      <c r="C31" s="14" t="s">
        <v>85</v>
      </c>
      <c r="D31" s="42" t="s">
        <v>26</v>
      </c>
      <c r="E31" s="17" t="s">
        <v>47</v>
      </c>
      <c r="F31" s="17" t="s">
        <v>47</v>
      </c>
      <c r="G31" s="348"/>
      <c r="H31" s="92"/>
    </row>
    <row r="32" spans="1:10" customFormat="1" ht="25.5" customHeight="1" x14ac:dyDescent="0.25">
      <c r="B32" s="887"/>
      <c r="C32" s="748" t="s">
        <v>1086</v>
      </c>
      <c r="D32" s="749"/>
      <c r="E32" s="749"/>
      <c r="F32" s="888"/>
      <c r="H32" s="92"/>
    </row>
    <row r="33" spans="2:14" customFormat="1" ht="241.5" customHeight="1" x14ac:dyDescent="0.25">
      <c r="B33" s="887"/>
      <c r="C33" s="5" t="s">
        <v>88</v>
      </c>
      <c r="D33" s="42" t="s">
        <v>26</v>
      </c>
      <c r="E33" s="17" t="s">
        <v>2204</v>
      </c>
      <c r="F33" s="17" t="s">
        <v>2205</v>
      </c>
      <c r="H33" s="92"/>
    </row>
    <row r="34" spans="2:14" customFormat="1" ht="25.5" customHeight="1" x14ac:dyDescent="0.25">
      <c r="B34" s="887"/>
      <c r="C34" s="874" t="s">
        <v>1858</v>
      </c>
      <c r="D34" s="875"/>
      <c r="E34" s="875"/>
      <c r="F34" s="875"/>
      <c r="H34" s="92"/>
    </row>
    <row r="35" spans="2:14" customFormat="1" ht="264" customHeight="1" x14ac:dyDescent="0.25">
      <c r="B35" s="887"/>
      <c r="C35" s="5" t="s">
        <v>91</v>
      </c>
      <c r="D35" s="42" t="s">
        <v>26</v>
      </c>
      <c r="E35" s="17" t="s">
        <v>2049</v>
      </c>
      <c r="F35" s="5" t="s">
        <v>2203</v>
      </c>
      <c r="H35" s="92"/>
    </row>
    <row r="36" spans="2:14" ht="25.5" customHeight="1" x14ac:dyDescent="0.2">
      <c r="B36" s="881"/>
      <c r="C36" s="882" t="s">
        <v>3133</v>
      </c>
      <c r="D36" s="883"/>
      <c r="E36" s="883"/>
      <c r="F36" s="883"/>
      <c r="G36" s="256"/>
      <c r="H36" s="267"/>
      <c r="I36" s="256"/>
    </row>
    <row r="37" spans="2:14" ht="89.65" customHeight="1" x14ac:dyDescent="0.2">
      <c r="B37" s="881"/>
      <c r="C37" s="685" t="s">
        <v>155</v>
      </c>
      <c r="D37" s="634" t="s">
        <v>26</v>
      </c>
      <c r="E37" s="686" t="s">
        <v>3134</v>
      </c>
      <c r="F37" s="634" t="s">
        <v>3132</v>
      </c>
      <c r="I37" s="248"/>
      <c r="J37" s="248"/>
    </row>
    <row r="38" spans="2:14" ht="25.5" customHeight="1" x14ac:dyDescent="0.2">
      <c r="B38" s="867"/>
      <c r="C38" s="868" t="s">
        <v>1092</v>
      </c>
      <c r="D38" s="869"/>
      <c r="E38" s="869"/>
      <c r="F38" s="869"/>
      <c r="H38" s="92"/>
    </row>
    <row r="39" spans="2:14" ht="23.1" customHeight="1" x14ac:dyDescent="0.2">
      <c r="B39" s="867"/>
      <c r="C39" s="266" t="s">
        <v>430</v>
      </c>
      <c r="D39" s="106" t="s">
        <v>17</v>
      </c>
      <c r="E39" s="272" t="s">
        <v>440</v>
      </c>
      <c r="F39" s="272" t="s">
        <v>440</v>
      </c>
      <c r="H39" s="92"/>
    </row>
    <row r="40" spans="2:14" ht="76.900000000000006" customHeight="1" x14ac:dyDescent="0.2">
      <c r="B40" s="867"/>
      <c r="C40" s="266" t="s">
        <v>182</v>
      </c>
      <c r="D40" s="42" t="s">
        <v>66</v>
      </c>
      <c r="E40" s="106" t="s">
        <v>1088</v>
      </c>
      <c r="F40" s="5" t="s">
        <v>1855</v>
      </c>
    </row>
    <row r="41" spans="2:14" ht="25.5" customHeight="1" x14ac:dyDescent="0.2">
      <c r="B41" s="884"/>
      <c r="C41" s="885" t="s">
        <v>1093</v>
      </c>
      <c r="D41" s="886"/>
      <c r="E41" s="886"/>
      <c r="F41" s="886"/>
      <c r="H41" s="889"/>
      <c r="I41" s="889"/>
      <c r="J41" s="889"/>
      <c r="K41" s="889"/>
      <c r="L41" s="889"/>
      <c r="M41" s="273"/>
      <c r="N41" s="273"/>
    </row>
    <row r="42" spans="2:14" ht="23.1" customHeight="1" x14ac:dyDescent="0.2">
      <c r="B42" s="884"/>
      <c r="C42" s="266" t="s">
        <v>193</v>
      </c>
      <c r="D42" s="106" t="s">
        <v>17</v>
      </c>
      <c r="E42" s="272" t="s">
        <v>440</v>
      </c>
      <c r="F42" s="272" t="s">
        <v>440</v>
      </c>
      <c r="H42" s="889"/>
      <c r="I42" s="889"/>
      <c r="J42" s="889"/>
      <c r="K42" s="889"/>
      <c r="L42" s="889"/>
      <c r="M42" s="273"/>
      <c r="N42" s="273"/>
    </row>
    <row r="43" spans="2:14" ht="69" customHeight="1" x14ac:dyDescent="0.2">
      <c r="B43" s="884"/>
      <c r="C43" s="266" t="s">
        <v>213</v>
      </c>
      <c r="D43" s="42" t="s">
        <v>26</v>
      </c>
      <c r="E43" s="42" t="s">
        <v>214</v>
      </c>
      <c r="F43" s="266" t="s">
        <v>1094</v>
      </c>
      <c r="H43" s="889"/>
      <c r="I43" s="889"/>
      <c r="J43" s="889"/>
      <c r="K43" s="889"/>
      <c r="L43" s="889"/>
      <c r="M43" s="273"/>
      <c r="N43" s="273"/>
    </row>
    <row r="44" spans="2:14" ht="25.5" customHeight="1" x14ac:dyDescent="0.2">
      <c r="B44" s="884"/>
      <c r="C44" s="885" t="s">
        <v>1095</v>
      </c>
      <c r="D44" s="886"/>
      <c r="E44" s="886"/>
      <c r="F44" s="886"/>
      <c r="H44" s="92"/>
    </row>
    <row r="45" spans="2:14" ht="25.5" customHeight="1" x14ac:dyDescent="0.2">
      <c r="B45" s="884"/>
      <c r="C45" s="885" t="s">
        <v>1096</v>
      </c>
      <c r="D45" s="886"/>
      <c r="E45" s="886"/>
      <c r="F45" s="886"/>
      <c r="H45" s="92"/>
    </row>
    <row r="46" spans="2:14" ht="23.1" customHeight="1" x14ac:dyDescent="0.2">
      <c r="B46" s="884"/>
      <c r="C46" s="266" t="s">
        <v>227</v>
      </c>
      <c r="D46" s="106" t="s">
        <v>17</v>
      </c>
      <c r="E46" s="272" t="s">
        <v>440</v>
      </c>
      <c r="F46" s="272" t="s">
        <v>440</v>
      </c>
      <c r="H46" s="92"/>
    </row>
    <row r="47" spans="2:14" ht="57.6" customHeight="1" x14ac:dyDescent="0.2">
      <c r="B47" s="884"/>
      <c r="C47" s="266" t="s">
        <v>240</v>
      </c>
      <c r="D47" s="42" t="s">
        <v>26</v>
      </c>
      <c r="E47" s="42" t="s">
        <v>241</v>
      </c>
      <c r="F47" s="266" t="s">
        <v>1094</v>
      </c>
    </row>
    <row r="48" spans="2:14" x14ac:dyDescent="0.2">
      <c r="B48" s="274"/>
      <c r="C48" s="275"/>
      <c r="D48" s="276"/>
      <c r="E48" s="276"/>
      <c r="F48" s="275"/>
    </row>
    <row r="49" spans="2:13" x14ac:dyDescent="0.2">
      <c r="B49" s="274"/>
      <c r="C49" s="275"/>
      <c r="D49" s="276"/>
      <c r="E49" s="276"/>
      <c r="F49" s="275"/>
    </row>
    <row r="50" spans="2:13" ht="33" customHeight="1" thickBot="1" x14ac:dyDescent="0.3">
      <c r="B50" s="864" t="s">
        <v>1097</v>
      </c>
      <c r="C50" s="864"/>
      <c r="D50" s="864"/>
      <c r="E50" s="864"/>
      <c r="F50" s="420" t="s">
        <v>2240</v>
      </c>
    </row>
    <row r="51" spans="2:13" x14ac:dyDescent="0.2">
      <c r="B51" s="274"/>
      <c r="C51" s="276"/>
      <c r="D51" s="276"/>
      <c r="E51" s="276"/>
      <c r="F51" s="277"/>
    </row>
    <row r="52" spans="2:13" ht="22.5" x14ac:dyDescent="0.2">
      <c r="B52" s="249"/>
      <c r="C52" s="123" t="s">
        <v>486</v>
      </c>
      <c r="D52" s="123" t="s">
        <v>485</v>
      </c>
      <c r="E52" s="265" t="s">
        <v>483</v>
      </c>
      <c r="F52" s="265" t="s">
        <v>484</v>
      </c>
      <c r="G52" s="256"/>
      <c r="H52" s="256"/>
      <c r="I52" s="256"/>
    </row>
    <row r="53" spans="2:13" customFormat="1" ht="37.15" customHeight="1" x14ac:dyDescent="0.25">
      <c r="B53" s="268"/>
      <c r="C53" s="4" t="s">
        <v>75</v>
      </c>
      <c r="D53" s="42" t="s">
        <v>26</v>
      </c>
      <c r="E53" s="39" t="s">
        <v>76</v>
      </c>
      <c r="F53" s="4" t="s">
        <v>1085</v>
      </c>
    </row>
    <row r="54" spans="2:13" customFormat="1" ht="48.6" customHeight="1" x14ac:dyDescent="0.25">
      <c r="B54" s="268"/>
      <c r="C54" s="253" t="s">
        <v>446</v>
      </c>
      <c r="D54" s="42" t="s">
        <v>66</v>
      </c>
      <c r="E54" s="42" t="s">
        <v>447</v>
      </c>
      <c r="F54" s="42" t="s">
        <v>1091</v>
      </c>
      <c r="H54" s="267"/>
      <c r="I54" s="273"/>
      <c r="J54" s="273"/>
      <c r="K54" s="273"/>
      <c r="L54" s="273"/>
      <c r="M54" s="273"/>
    </row>
    <row r="55" spans="2:13" customFormat="1" ht="215.25" customHeight="1" x14ac:dyDescent="0.25">
      <c r="B55" s="268"/>
      <c r="C55" s="4" t="s">
        <v>119</v>
      </c>
      <c r="D55" s="42" t="s">
        <v>26</v>
      </c>
      <c r="E55" s="5" t="s">
        <v>1030</v>
      </c>
      <c r="F55" s="5" t="s">
        <v>2656</v>
      </c>
      <c r="H55" s="92"/>
    </row>
    <row r="56" spans="2:13" customFormat="1" ht="199.5" customHeight="1" x14ac:dyDescent="0.25">
      <c r="B56" s="268"/>
      <c r="C56" s="4" t="s">
        <v>122</v>
      </c>
      <c r="D56" s="42" t="s">
        <v>26</v>
      </c>
      <c r="E56" s="5" t="s">
        <v>746</v>
      </c>
      <c r="F56" s="5" t="s">
        <v>746</v>
      </c>
      <c r="H56" s="92"/>
    </row>
    <row r="57" spans="2:13" customFormat="1" ht="42" customHeight="1" x14ac:dyDescent="0.25">
      <c r="B57" s="268"/>
      <c r="C57" s="4" t="s">
        <v>124</v>
      </c>
      <c r="D57" s="42" t="s">
        <v>26</v>
      </c>
      <c r="E57" s="4" t="s">
        <v>1592</v>
      </c>
      <c r="F57" s="4" t="s">
        <v>1592</v>
      </c>
      <c r="H57" s="92"/>
    </row>
    <row r="58" spans="2:13" customFormat="1" ht="28.15" customHeight="1" x14ac:dyDescent="0.25">
      <c r="B58" s="268"/>
      <c r="C58" s="14" t="s">
        <v>85</v>
      </c>
      <c r="D58" s="42" t="s">
        <v>26</v>
      </c>
      <c r="E58" s="17" t="s">
        <v>47</v>
      </c>
      <c r="F58" s="17" t="s">
        <v>47</v>
      </c>
      <c r="H58" s="92"/>
    </row>
    <row r="59" spans="2:13" customFormat="1" ht="25.5" customHeight="1" x14ac:dyDescent="0.25">
      <c r="B59" s="887"/>
      <c r="C59" s="748" t="s">
        <v>1086</v>
      </c>
      <c r="D59" s="749"/>
      <c r="E59" s="749"/>
      <c r="F59" s="888"/>
      <c r="H59" s="92"/>
    </row>
    <row r="60" spans="2:13" customFormat="1" ht="246.75" customHeight="1" x14ac:dyDescent="0.25">
      <c r="B60" s="887"/>
      <c r="C60" s="5" t="s">
        <v>88</v>
      </c>
      <c r="D60" s="42" t="s">
        <v>26</v>
      </c>
      <c r="E60" s="17" t="s">
        <v>2204</v>
      </c>
      <c r="F60" s="17" t="s">
        <v>2205</v>
      </c>
      <c r="H60" s="92"/>
    </row>
    <row r="61" spans="2:13" customFormat="1" ht="25.5" customHeight="1" x14ac:dyDescent="0.25">
      <c r="B61" s="887"/>
      <c r="C61" s="874" t="s">
        <v>1858</v>
      </c>
      <c r="D61" s="875"/>
      <c r="E61" s="875"/>
      <c r="F61" s="875"/>
      <c r="H61" s="92"/>
    </row>
    <row r="62" spans="2:13" customFormat="1" ht="255.75" customHeight="1" x14ac:dyDescent="0.25">
      <c r="B62" s="887"/>
      <c r="C62" s="5" t="s">
        <v>91</v>
      </c>
      <c r="D62" s="42" t="s">
        <v>26</v>
      </c>
      <c r="E62" s="17" t="s">
        <v>2049</v>
      </c>
      <c r="F62" s="5" t="s">
        <v>2203</v>
      </c>
      <c r="H62" s="92"/>
    </row>
    <row r="63" spans="2:13" ht="25.5" customHeight="1" x14ac:dyDescent="0.2">
      <c r="B63" s="881"/>
      <c r="C63" s="882" t="s">
        <v>3133</v>
      </c>
      <c r="D63" s="883"/>
      <c r="E63" s="883"/>
      <c r="F63" s="883"/>
      <c r="G63" s="256"/>
      <c r="H63" s="267"/>
      <c r="I63" s="256"/>
    </row>
    <row r="64" spans="2:13" ht="85.5" customHeight="1" x14ac:dyDescent="0.2">
      <c r="B64" s="881"/>
      <c r="C64" s="685" t="s">
        <v>155</v>
      </c>
      <c r="D64" s="634" t="s">
        <v>26</v>
      </c>
      <c r="E64" s="686" t="s">
        <v>3131</v>
      </c>
      <c r="F64" s="634" t="s">
        <v>3132</v>
      </c>
      <c r="I64" s="248"/>
      <c r="J64" s="248"/>
    </row>
    <row r="65" spans="2:13" customFormat="1" ht="25.5" customHeight="1" x14ac:dyDescent="0.25">
      <c r="B65" s="876"/>
      <c r="C65" s="868" t="s">
        <v>1092</v>
      </c>
      <c r="D65" s="869"/>
      <c r="E65" s="869"/>
      <c r="F65" s="869"/>
      <c r="H65" s="92"/>
    </row>
    <row r="66" spans="2:13" customFormat="1" ht="23.1" customHeight="1" x14ac:dyDescent="0.25">
      <c r="B66" s="876"/>
      <c r="C66" s="4" t="s">
        <v>430</v>
      </c>
      <c r="D66" s="106" t="s">
        <v>17</v>
      </c>
      <c r="E66" s="64" t="s">
        <v>440</v>
      </c>
      <c r="F66" s="64" t="s">
        <v>440</v>
      </c>
      <c r="H66" s="92"/>
    </row>
    <row r="67" spans="2:13" ht="80.650000000000006" customHeight="1" x14ac:dyDescent="0.2">
      <c r="B67" s="876"/>
      <c r="C67" s="4" t="s">
        <v>182</v>
      </c>
      <c r="D67" s="42" t="s">
        <v>66</v>
      </c>
      <c r="E67" s="106" t="s">
        <v>1088</v>
      </c>
      <c r="F67" s="5" t="s">
        <v>1855</v>
      </c>
      <c r="G67" s="256"/>
      <c r="H67" s="92"/>
      <c r="I67" s="256"/>
    </row>
    <row r="68" spans="2:13" ht="25.5" customHeight="1" x14ac:dyDescent="0.2">
      <c r="B68" s="877"/>
      <c r="C68" s="879" t="s">
        <v>1856</v>
      </c>
      <c r="D68" s="880"/>
      <c r="E68" s="880"/>
      <c r="F68" s="880"/>
      <c r="G68" s="256"/>
      <c r="H68" s="92"/>
      <c r="I68" s="256"/>
    </row>
    <row r="69" spans="2:13" ht="82.15" customHeight="1" x14ac:dyDescent="0.2">
      <c r="B69" s="878"/>
      <c r="C69" s="4" t="s">
        <v>213</v>
      </c>
      <c r="D69" s="42" t="s">
        <v>26</v>
      </c>
      <c r="E69" s="5" t="s">
        <v>214</v>
      </c>
      <c r="F69" s="4" t="s">
        <v>1098</v>
      </c>
      <c r="G69" s="256"/>
      <c r="H69" s="92"/>
      <c r="I69" s="256"/>
    </row>
    <row r="70" spans="2:13" ht="25.5" customHeight="1" x14ac:dyDescent="0.2">
      <c r="B70" s="877"/>
      <c r="C70" s="879" t="s">
        <v>1099</v>
      </c>
      <c r="D70" s="880"/>
      <c r="E70" s="880"/>
      <c r="F70" s="880"/>
      <c r="G70" s="256"/>
      <c r="H70" s="92"/>
      <c r="I70" s="256"/>
    </row>
    <row r="71" spans="2:13" ht="73.900000000000006" customHeight="1" x14ac:dyDescent="0.2">
      <c r="B71" s="878"/>
      <c r="C71" s="4" t="s">
        <v>240</v>
      </c>
      <c r="D71" s="42" t="s">
        <v>26</v>
      </c>
      <c r="E71" s="5" t="s">
        <v>241</v>
      </c>
      <c r="F71" s="4" t="s">
        <v>1100</v>
      </c>
      <c r="G71" s="256"/>
      <c r="H71" s="871"/>
      <c r="I71" s="871"/>
      <c r="J71" s="871"/>
      <c r="K71" s="871"/>
      <c r="L71" s="871"/>
      <c r="M71" s="871"/>
    </row>
    <row r="72" spans="2:13" ht="15.75" customHeight="1" x14ac:dyDescent="0.2">
      <c r="B72" s="276"/>
      <c r="C72" s="279"/>
      <c r="D72" s="119"/>
      <c r="E72" s="107"/>
      <c r="F72" s="279"/>
      <c r="G72" s="256"/>
      <c r="H72" s="278"/>
      <c r="I72" s="278"/>
      <c r="J72" s="278"/>
      <c r="K72" s="278"/>
      <c r="L72" s="278"/>
      <c r="M72" s="278"/>
    </row>
    <row r="73" spans="2:13" ht="15.75" customHeight="1" x14ac:dyDescent="0.2">
      <c r="B73" s="276"/>
      <c r="C73" s="279"/>
      <c r="D73" s="119"/>
      <c r="E73" s="107"/>
      <c r="F73" s="279"/>
      <c r="G73" s="256"/>
      <c r="H73" s="278"/>
      <c r="I73" s="278"/>
      <c r="J73" s="278"/>
      <c r="K73" s="278"/>
      <c r="L73" s="278"/>
      <c r="M73" s="278"/>
    </row>
    <row r="74" spans="2:13" ht="30" customHeight="1" thickBot="1" x14ac:dyDescent="0.3">
      <c r="B74" s="864" t="s">
        <v>1101</v>
      </c>
      <c r="C74" s="864"/>
      <c r="D74" s="864"/>
      <c r="E74" s="864"/>
      <c r="F74" s="420" t="s">
        <v>2240</v>
      </c>
    </row>
    <row r="75" spans="2:13" ht="15" x14ac:dyDescent="0.25">
      <c r="B75" s="103"/>
      <c r="C75" s="103"/>
      <c r="D75" s="103"/>
      <c r="E75" s="103"/>
      <c r="F75" s="103"/>
    </row>
    <row r="76" spans="2:13" ht="22.5" x14ac:dyDescent="0.2">
      <c r="B76" s="249"/>
      <c r="C76" s="123" t="s">
        <v>486</v>
      </c>
      <c r="D76" s="123" t="s">
        <v>485</v>
      </c>
      <c r="E76" s="265" t="s">
        <v>483</v>
      </c>
      <c r="F76" s="265" t="s">
        <v>484</v>
      </c>
    </row>
    <row r="77" spans="2:13" ht="33.75" x14ac:dyDescent="0.2">
      <c r="B77" s="281"/>
      <c r="C77" s="4" t="s">
        <v>75</v>
      </c>
      <c r="D77" s="42" t="s">
        <v>26</v>
      </c>
      <c r="E77" s="39" t="s">
        <v>76</v>
      </c>
      <c r="F77" s="4" t="s">
        <v>1102</v>
      </c>
    </row>
    <row r="78" spans="2:13" ht="69" customHeight="1" x14ac:dyDescent="0.2">
      <c r="B78" s="281"/>
      <c r="C78" s="253" t="s">
        <v>446</v>
      </c>
      <c r="D78" s="42" t="s">
        <v>66</v>
      </c>
      <c r="E78" s="42" t="s">
        <v>447</v>
      </c>
      <c r="F78" s="42" t="s">
        <v>1857</v>
      </c>
      <c r="H78" s="267"/>
    </row>
    <row r="79" spans="2:13" customFormat="1" ht="26.65" customHeight="1" x14ac:dyDescent="0.25">
      <c r="B79" s="268"/>
      <c r="C79" s="14" t="s">
        <v>85</v>
      </c>
      <c r="D79" s="42" t="s">
        <v>26</v>
      </c>
      <c r="E79" s="17" t="s">
        <v>47</v>
      </c>
      <c r="F79" s="17" t="s">
        <v>47</v>
      </c>
      <c r="H79" s="92"/>
    </row>
    <row r="80" spans="2:13" customFormat="1" ht="25.5" customHeight="1" x14ac:dyDescent="0.25">
      <c r="B80" s="872"/>
      <c r="C80" s="729" t="s">
        <v>1103</v>
      </c>
      <c r="D80" s="730"/>
      <c r="E80" s="730"/>
      <c r="F80" s="731"/>
      <c r="H80" s="92"/>
    </row>
    <row r="81" spans="2:8" ht="240" customHeight="1" x14ac:dyDescent="0.2">
      <c r="B81" s="873"/>
      <c r="C81" s="5" t="s">
        <v>88</v>
      </c>
      <c r="D81" s="42" t="s">
        <v>26</v>
      </c>
      <c r="E81" s="17" t="s">
        <v>2204</v>
      </c>
      <c r="F81" s="17" t="s">
        <v>2205</v>
      </c>
    </row>
    <row r="82" spans="2:8" customFormat="1" ht="25.5" customHeight="1" x14ac:dyDescent="0.25">
      <c r="B82" s="872"/>
      <c r="C82" s="874" t="s">
        <v>1858</v>
      </c>
      <c r="D82" s="875"/>
      <c r="E82" s="875"/>
      <c r="F82" s="875"/>
      <c r="H82" s="92"/>
    </row>
    <row r="83" spans="2:8" ht="260.25" customHeight="1" x14ac:dyDescent="0.2">
      <c r="B83" s="873"/>
      <c r="C83" s="5" t="s">
        <v>91</v>
      </c>
      <c r="D83" s="42" t="s">
        <v>26</v>
      </c>
      <c r="E83" s="17" t="s">
        <v>2049</v>
      </c>
      <c r="F83" s="5" t="s">
        <v>2203</v>
      </c>
    </row>
    <row r="84" spans="2:8" customFormat="1" ht="15" x14ac:dyDescent="0.25">
      <c r="C84" s="93"/>
    </row>
    <row r="85" spans="2:8" ht="15.75" customHeight="1" x14ac:dyDescent="0.2">
      <c r="B85" s="274"/>
      <c r="E85" s="276"/>
      <c r="F85" s="277"/>
    </row>
    <row r="86" spans="2:8" ht="33" customHeight="1" thickBot="1" x14ac:dyDescent="0.3">
      <c r="B86" s="864" t="s">
        <v>1104</v>
      </c>
      <c r="C86" s="864"/>
      <c r="D86" s="864"/>
      <c r="E86" s="864"/>
      <c r="F86" s="420" t="s">
        <v>2240</v>
      </c>
    </row>
    <row r="87" spans="2:8" ht="15" x14ac:dyDescent="0.25">
      <c r="B87" s="103"/>
      <c r="C87" s="103"/>
      <c r="D87" s="103"/>
      <c r="E87" s="103"/>
      <c r="F87" s="103"/>
    </row>
    <row r="88" spans="2:8" ht="22.5" x14ac:dyDescent="0.2">
      <c r="B88" s="249"/>
      <c r="C88" s="123" t="s">
        <v>486</v>
      </c>
      <c r="D88" s="123" t="s">
        <v>485</v>
      </c>
      <c r="E88" s="265" t="s">
        <v>483</v>
      </c>
      <c r="F88" s="265" t="s">
        <v>484</v>
      </c>
    </row>
    <row r="89" spans="2:8" ht="33.75" x14ac:dyDescent="0.25">
      <c r="B89" s="104"/>
      <c r="C89" s="266" t="s">
        <v>75</v>
      </c>
      <c r="D89" s="42" t="s">
        <v>26</v>
      </c>
      <c r="E89" s="106" t="s">
        <v>76</v>
      </c>
      <c r="F89" s="266" t="s">
        <v>1102</v>
      </c>
    </row>
    <row r="90" spans="2:8" ht="45" customHeight="1" x14ac:dyDescent="0.25">
      <c r="B90" s="104"/>
      <c r="C90" s="253" t="s">
        <v>446</v>
      </c>
      <c r="D90" s="42" t="s">
        <v>66</v>
      </c>
      <c r="E90" s="42" t="s">
        <v>447</v>
      </c>
      <c r="F90" s="42" t="s">
        <v>1859</v>
      </c>
      <c r="H90" s="267"/>
    </row>
    <row r="91" spans="2:8" ht="25.5" customHeight="1" x14ac:dyDescent="0.2">
      <c r="B91" s="867"/>
      <c r="C91" s="868" t="s">
        <v>1105</v>
      </c>
      <c r="D91" s="869"/>
      <c r="E91" s="869"/>
      <c r="F91" s="869"/>
    </row>
    <row r="92" spans="2:8" ht="138" customHeight="1" x14ac:dyDescent="0.2">
      <c r="B92" s="867"/>
      <c r="C92" s="266" t="s">
        <v>257</v>
      </c>
      <c r="D92" s="42" t="s">
        <v>26</v>
      </c>
      <c r="E92" s="266" t="s">
        <v>258</v>
      </c>
      <c r="F92" s="266" t="s">
        <v>258</v>
      </c>
    </row>
    <row r="93" spans="2:8" ht="23.1" customHeight="1" x14ac:dyDescent="0.2">
      <c r="B93" s="867"/>
      <c r="C93" s="266" t="s">
        <v>261</v>
      </c>
      <c r="D93" s="106" t="s">
        <v>17</v>
      </c>
      <c r="E93" s="266" t="s">
        <v>440</v>
      </c>
      <c r="F93" s="266" t="s">
        <v>440</v>
      </c>
    </row>
    <row r="96" spans="2:8" ht="30.6" customHeight="1" thickBot="1" x14ac:dyDescent="0.3">
      <c r="B96" s="864" t="s">
        <v>2771</v>
      </c>
      <c r="C96" s="864"/>
      <c r="D96" s="864"/>
      <c r="E96" s="864"/>
      <c r="F96" s="864"/>
    </row>
    <row r="97" spans="2:9" ht="15" x14ac:dyDescent="0.25">
      <c r="B97" s="103"/>
      <c r="C97" s="103"/>
      <c r="D97" s="103"/>
      <c r="E97" s="103"/>
      <c r="F97" s="103"/>
    </row>
    <row r="98" spans="2:9" ht="54" customHeight="1" x14ac:dyDescent="0.2">
      <c r="B98" s="865" t="s">
        <v>2220</v>
      </c>
      <c r="C98" s="865"/>
      <c r="D98" s="865"/>
      <c r="E98" s="865"/>
      <c r="F98" s="865"/>
    </row>
    <row r="99" spans="2:9" ht="4.5" customHeight="1" x14ac:dyDescent="0.25">
      <c r="B99" s="403"/>
      <c r="C99" s="103"/>
      <c r="D99" s="103"/>
      <c r="E99" s="103"/>
      <c r="F99" s="103"/>
    </row>
    <row r="100" spans="2:9" ht="30.75" customHeight="1" x14ac:dyDescent="0.25">
      <c r="B100" s="870" t="s">
        <v>2218</v>
      </c>
      <c r="C100" s="870"/>
      <c r="D100" s="103"/>
      <c r="E100" s="103"/>
      <c r="F100" s="103"/>
    </row>
    <row r="101" spans="2:9" ht="22.5" x14ac:dyDescent="0.2">
      <c r="B101" s="249"/>
      <c r="C101" s="123" t="s">
        <v>486</v>
      </c>
      <c r="D101" s="123" t="s">
        <v>485</v>
      </c>
      <c r="E101" s="265" t="s">
        <v>483</v>
      </c>
      <c r="F101" s="265" t="s">
        <v>484</v>
      </c>
    </row>
    <row r="102" spans="2:9" ht="34.15" customHeight="1" x14ac:dyDescent="0.25">
      <c r="B102" s="104"/>
      <c r="C102" s="266" t="s">
        <v>75</v>
      </c>
      <c r="D102" s="42" t="s">
        <v>26</v>
      </c>
      <c r="E102" s="106" t="s">
        <v>76</v>
      </c>
      <c r="F102" s="266" t="s">
        <v>1085</v>
      </c>
    </row>
    <row r="103" spans="2:9" ht="34.15" customHeight="1" x14ac:dyDescent="0.25">
      <c r="B103" s="104"/>
      <c r="C103" s="253" t="s">
        <v>961</v>
      </c>
      <c r="D103" s="42" t="s">
        <v>1240</v>
      </c>
      <c r="E103" s="38" t="s">
        <v>60</v>
      </c>
      <c r="F103" s="38" t="s">
        <v>1536</v>
      </c>
    </row>
    <row r="104" spans="2:9" ht="70.150000000000006" customHeight="1" x14ac:dyDescent="0.25">
      <c r="B104" s="398"/>
      <c r="C104" s="11" t="s">
        <v>81</v>
      </c>
      <c r="D104" s="36" t="s">
        <v>26</v>
      </c>
      <c r="E104" s="12" t="s">
        <v>82</v>
      </c>
      <c r="F104" s="266" t="s">
        <v>2198</v>
      </c>
    </row>
    <row r="106" spans="2:9" ht="27.75" customHeight="1" x14ac:dyDescent="0.25">
      <c r="B106" s="870" t="s">
        <v>2219</v>
      </c>
      <c r="C106" s="870"/>
    </row>
    <row r="107" spans="2:9" ht="22.5" x14ac:dyDescent="0.2">
      <c r="B107" s="249"/>
      <c r="C107" s="123" t="s">
        <v>486</v>
      </c>
      <c r="D107" s="123" t="s">
        <v>485</v>
      </c>
      <c r="E107" s="265" t="s">
        <v>483</v>
      </c>
      <c r="F107" s="265" t="s">
        <v>484</v>
      </c>
    </row>
    <row r="108" spans="2:9" ht="36.6" customHeight="1" x14ac:dyDescent="0.25">
      <c r="B108" s="104"/>
      <c r="C108" s="266" t="s">
        <v>75</v>
      </c>
      <c r="D108" s="42" t="s">
        <v>26</v>
      </c>
      <c r="E108" s="106" t="s">
        <v>76</v>
      </c>
      <c r="F108" s="266" t="s">
        <v>1085</v>
      </c>
    </row>
    <row r="109" spans="2:9" ht="36" customHeight="1" x14ac:dyDescent="0.25">
      <c r="B109" s="104"/>
      <c r="C109" s="253" t="s">
        <v>961</v>
      </c>
      <c r="D109" s="42" t="s">
        <v>1240</v>
      </c>
      <c r="E109" s="38" t="s">
        <v>60</v>
      </c>
      <c r="F109" s="38" t="s">
        <v>1536</v>
      </c>
    </row>
    <row r="110" spans="2:9" ht="70.150000000000006" customHeight="1" x14ac:dyDescent="0.25">
      <c r="B110" s="398"/>
      <c r="C110" s="11" t="s">
        <v>81</v>
      </c>
      <c r="D110" s="36" t="s">
        <v>26</v>
      </c>
      <c r="E110" s="12" t="s">
        <v>82</v>
      </c>
      <c r="F110" s="266" t="s">
        <v>2199</v>
      </c>
    </row>
    <row r="111" spans="2:9" ht="22.9" customHeight="1" x14ac:dyDescent="0.25">
      <c r="B111" s="398"/>
      <c r="C111" s="42" t="s">
        <v>476</v>
      </c>
      <c r="D111" s="5" t="s">
        <v>17</v>
      </c>
      <c r="E111" s="17" t="s">
        <v>440</v>
      </c>
      <c r="F111" s="17" t="s">
        <v>2239</v>
      </c>
      <c r="H111" s="256"/>
      <c r="I111" s="256"/>
    </row>
    <row r="113" spans="2:6" ht="54" customHeight="1" x14ac:dyDescent="0.2">
      <c r="B113" s="866" t="s">
        <v>2221</v>
      </c>
      <c r="C113" s="866"/>
      <c r="D113" s="866"/>
      <c r="E113" s="866"/>
      <c r="F113" s="866"/>
    </row>
    <row r="115" spans="2:6" x14ac:dyDescent="0.2">
      <c r="D115" s="387"/>
    </row>
    <row r="116" spans="2:6" x14ac:dyDescent="0.2">
      <c r="D116" s="387"/>
    </row>
  </sheetData>
  <sheetProtection algorithmName="SHA-512" hashValue="2BflnyqvGM7QuepscMmM2+c+/V5hGjEO7tb3Mac+R5glw0kTRXxIiZfLaP2c4StrVdmuudQJYDpGTvJXlhUIxg==" saltValue="sjOWTfzsE6qH9e4fzLwkxg==" spinCount="100000" sheet="1" formatColumns="0" formatRows="0"/>
  <mergeCells count="53">
    <mergeCell ref="B1:E1"/>
    <mergeCell ref="B2:C2"/>
    <mergeCell ref="H8:L8"/>
    <mergeCell ref="B13:B14"/>
    <mergeCell ref="C13:F13"/>
    <mergeCell ref="B5:E5"/>
    <mergeCell ref="B23:E23"/>
    <mergeCell ref="B15:B16"/>
    <mergeCell ref="C15:F15"/>
    <mergeCell ref="B17:B18"/>
    <mergeCell ref="C17:F17"/>
    <mergeCell ref="B19:B20"/>
    <mergeCell ref="C19:F19"/>
    <mergeCell ref="H41:L43"/>
    <mergeCell ref="C44:F44"/>
    <mergeCell ref="C45:F45"/>
    <mergeCell ref="B32:B33"/>
    <mergeCell ref="C32:F32"/>
    <mergeCell ref="B34:B35"/>
    <mergeCell ref="C34:F34"/>
    <mergeCell ref="B36:B37"/>
    <mergeCell ref="C36:F36"/>
    <mergeCell ref="B63:B64"/>
    <mergeCell ref="C63:F63"/>
    <mergeCell ref="B38:B40"/>
    <mergeCell ref="C38:F38"/>
    <mergeCell ref="B41:B47"/>
    <mergeCell ref="C41:F41"/>
    <mergeCell ref="B59:B60"/>
    <mergeCell ref="C59:F59"/>
    <mergeCell ref="B61:B62"/>
    <mergeCell ref="C61:F61"/>
    <mergeCell ref="B50:E50"/>
    <mergeCell ref="B65:B67"/>
    <mergeCell ref="C65:F65"/>
    <mergeCell ref="B68:B69"/>
    <mergeCell ref="C68:F68"/>
    <mergeCell ref="B70:B71"/>
    <mergeCell ref="C70:F70"/>
    <mergeCell ref="B86:E86"/>
    <mergeCell ref="H71:M71"/>
    <mergeCell ref="B80:B81"/>
    <mergeCell ref="C80:F80"/>
    <mergeCell ref="B82:B83"/>
    <mergeCell ref="C82:F82"/>
    <mergeCell ref="B74:E74"/>
    <mergeCell ref="B96:F96"/>
    <mergeCell ref="B98:F98"/>
    <mergeCell ref="B113:F113"/>
    <mergeCell ref="B91:B93"/>
    <mergeCell ref="C91:F91"/>
    <mergeCell ref="B100:C100"/>
    <mergeCell ref="B106:C106"/>
  </mergeCells>
  <hyperlinks>
    <hyperlink ref="B2" location="Inhaltsverzeichnis!A1" display="zurück zum Inhaltsverzeichnis" xr:uid="{F9D105AC-70B3-4839-9F2F-077728EC7DAC}"/>
    <hyperlink ref="B2:C2" location="Inhaltsverzeichnis!A1" display="Inhaltsverzeichnis (Table of contents)" xr:uid="{A8535D46-3FAA-48AF-8B49-FCDFAC5ED33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A10F4-0C57-4BAE-80CA-8A967C79F986}">
  <sheetPr>
    <tabColor rgb="FFFFFF00"/>
  </sheetPr>
  <dimension ref="A1:F90"/>
  <sheetViews>
    <sheetView showGridLines="0" zoomScale="80" zoomScaleNormal="80" workbookViewId="0">
      <pane ySplit="2" topLeftCell="A3" activePane="bottomLeft" state="frozen"/>
      <selection pane="bottomLeft" activeCell="I64" sqref="I64"/>
    </sheetView>
  </sheetViews>
  <sheetFormatPr baseColWidth="10" defaultRowHeight="15" x14ac:dyDescent="0.25"/>
  <cols>
    <col min="1" max="1" width="3.7109375" customWidth="1"/>
    <col min="2" max="2" width="23.28515625" customWidth="1"/>
    <col min="3" max="3" width="22.28515625" style="521" customWidth="1"/>
    <col min="4" max="4" width="22.7109375" style="521" customWidth="1"/>
    <col min="5" max="5" width="22" style="521" customWidth="1"/>
    <col min="6" max="6" width="24.28515625" style="521" customWidth="1"/>
  </cols>
  <sheetData>
    <row r="1" spans="1:6" s="93" customFormat="1" ht="38.450000000000003" customHeight="1" x14ac:dyDescent="0.2">
      <c r="B1" s="812" t="s">
        <v>1106</v>
      </c>
      <c r="C1" s="812"/>
      <c r="D1" s="812"/>
      <c r="E1" s="812"/>
      <c r="F1" s="812"/>
    </row>
    <row r="2" spans="1:6" s="100" customFormat="1" ht="19.149999999999999" customHeight="1" x14ac:dyDescent="0.25">
      <c r="A2" s="370"/>
      <c r="B2" s="813" t="s">
        <v>478</v>
      </c>
      <c r="C2" s="813"/>
      <c r="D2" s="520"/>
      <c r="E2" s="520"/>
      <c r="F2" s="520"/>
    </row>
    <row r="3" spans="1:6" ht="15.75" thickBot="1" x14ac:dyDescent="0.3"/>
    <row r="4" spans="1:6" ht="33.75" customHeight="1" thickBot="1" x14ac:dyDescent="0.3">
      <c r="B4" s="549" t="s">
        <v>2048</v>
      </c>
      <c r="C4" s="550" t="s">
        <v>486</v>
      </c>
      <c r="D4" s="550" t="s">
        <v>485</v>
      </c>
      <c r="E4" s="550" t="s">
        <v>483</v>
      </c>
      <c r="F4" s="551" t="s">
        <v>484</v>
      </c>
    </row>
    <row r="5" spans="1:6" ht="193.15" customHeight="1" x14ac:dyDescent="0.25">
      <c r="B5" s="896" t="s">
        <v>2748</v>
      </c>
      <c r="C5" s="367" t="s">
        <v>431</v>
      </c>
      <c r="D5" s="367" t="s">
        <v>26</v>
      </c>
      <c r="E5" s="367" t="s">
        <v>1030</v>
      </c>
      <c r="F5" s="510" t="s">
        <v>1854</v>
      </c>
    </row>
    <row r="6" spans="1:6" ht="156.6" customHeight="1" x14ac:dyDescent="0.25">
      <c r="B6" s="892"/>
      <c r="C6" s="4" t="s">
        <v>432</v>
      </c>
      <c r="D6" s="4" t="s">
        <v>26</v>
      </c>
      <c r="E6" s="4" t="s">
        <v>746</v>
      </c>
      <c r="F6" s="523" t="s">
        <v>1866</v>
      </c>
    </row>
    <row r="7" spans="1:6" ht="33.75" x14ac:dyDescent="0.25">
      <c r="B7" s="892"/>
      <c r="C7" s="4" t="s">
        <v>433</v>
      </c>
      <c r="D7" s="4" t="s">
        <v>26</v>
      </c>
      <c r="E7" s="4" t="s">
        <v>1592</v>
      </c>
      <c r="F7" s="523" t="s">
        <v>1595</v>
      </c>
    </row>
    <row r="8" spans="1:6" x14ac:dyDescent="0.25">
      <c r="B8" s="547"/>
      <c r="C8" s="894"/>
      <c r="D8" s="894"/>
      <c r="E8" s="894"/>
      <c r="F8" s="895"/>
    </row>
    <row r="9" spans="1:6" ht="198.6" customHeight="1" x14ac:dyDescent="0.25">
      <c r="B9" s="892" t="s">
        <v>2749</v>
      </c>
      <c r="C9" s="4" t="s">
        <v>119</v>
      </c>
      <c r="D9" s="4" t="s">
        <v>26</v>
      </c>
      <c r="E9" s="4" t="s">
        <v>1030</v>
      </c>
      <c r="F9" s="524" t="s">
        <v>1854</v>
      </c>
    </row>
    <row r="10" spans="1:6" ht="158.44999999999999" customHeight="1" x14ac:dyDescent="0.25">
      <c r="B10" s="892"/>
      <c r="C10" s="4" t="s">
        <v>122</v>
      </c>
      <c r="D10" s="4" t="s">
        <v>26</v>
      </c>
      <c r="E10" s="4" t="s">
        <v>746</v>
      </c>
      <c r="F10" s="523" t="s">
        <v>1866</v>
      </c>
    </row>
    <row r="11" spans="1:6" ht="34.5" thickBot="1" x14ac:dyDescent="0.3">
      <c r="B11" s="893"/>
      <c r="C11" s="74" t="s">
        <v>124</v>
      </c>
      <c r="D11" s="74" t="s">
        <v>26</v>
      </c>
      <c r="E11" s="74" t="s">
        <v>1592</v>
      </c>
      <c r="F11" s="525" t="s">
        <v>1595</v>
      </c>
    </row>
    <row r="12" spans="1:6" ht="198" customHeight="1" x14ac:dyDescent="0.25">
      <c r="B12" s="897" t="s">
        <v>2750</v>
      </c>
      <c r="C12" s="46" t="s">
        <v>431</v>
      </c>
      <c r="D12" s="46" t="s">
        <v>26</v>
      </c>
      <c r="E12" s="46" t="s">
        <v>1030</v>
      </c>
      <c r="F12" s="522" t="s">
        <v>1860</v>
      </c>
    </row>
    <row r="13" spans="1:6" ht="166.15" customHeight="1" x14ac:dyDescent="0.25">
      <c r="B13" s="892"/>
      <c r="C13" s="4" t="s">
        <v>432</v>
      </c>
      <c r="D13" s="4" t="s">
        <v>26</v>
      </c>
      <c r="E13" s="4" t="s">
        <v>746</v>
      </c>
      <c r="F13" s="523" t="s">
        <v>1866</v>
      </c>
    </row>
    <row r="14" spans="1:6" ht="33.75" x14ac:dyDescent="0.25">
      <c r="B14" s="892"/>
      <c r="C14" s="4" t="s">
        <v>433</v>
      </c>
      <c r="D14" s="4" t="s">
        <v>26</v>
      </c>
      <c r="E14" s="4" t="s">
        <v>1592</v>
      </c>
      <c r="F14" s="523" t="s">
        <v>1595</v>
      </c>
    </row>
    <row r="15" spans="1:6" x14ac:dyDescent="0.25">
      <c r="B15" s="547"/>
      <c r="C15" s="64"/>
      <c r="D15" s="64"/>
      <c r="E15" s="64"/>
      <c r="F15" s="523"/>
    </row>
    <row r="16" spans="1:6" ht="204" customHeight="1" x14ac:dyDescent="0.25">
      <c r="B16" s="892" t="s">
        <v>2751</v>
      </c>
      <c r="C16" s="4" t="s">
        <v>119</v>
      </c>
      <c r="D16" s="4" t="s">
        <v>26</v>
      </c>
      <c r="E16" s="4" t="s">
        <v>1030</v>
      </c>
      <c r="F16" s="524" t="s">
        <v>1860</v>
      </c>
    </row>
    <row r="17" spans="2:6" ht="158.44999999999999" customHeight="1" x14ac:dyDescent="0.25">
      <c r="B17" s="892"/>
      <c r="C17" s="4" t="s">
        <v>122</v>
      </c>
      <c r="D17" s="4" t="s">
        <v>26</v>
      </c>
      <c r="E17" s="4" t="s">
        <v>746</v>
      </c>
      <c r="F17" s="523" t="s">
        <v>1866</v>
      </c>
    </row>
    <row r="18" spans="2:6" ht="34.5" thickBot="1" x14ac:dyDescent="0.3">
      <c r="B18" s="893"/>
      <c r="C18" s="74" t="s">
        <v>124</v>
      </c>
      <c r="D18" s="74" t="s">
        <v>26</v>
      </c>
      <c r="E18" s="74" t="s">
        <v>1592</v>
      </c>
      <c r="F18" s="525" t="s">
        <v>1595</v>
      </c>
    </row>
    <row r="19" spans="2:6" ht="204" customHeight="1" x14ac:dyDescent="0.25">
      <c r="B19" s="897" t="s">
        <v>2752</v>
      </c>
      <c r="C19" s="46" t="s">
        <v>431</v>
      </c>
      <c r="D19" s="46" t="s">
        <v>26</v>
      </c>
      <c r="E19" s="46" t="s">
        <v>1030</v>
      </c>
      <c r="F19" s="522" t="s">
        <v>1861</v>
      </c>
    </row>
    <row r="20" spans="2:6" ht="161.44999999999999" customHeight="1" x14ac:dyDescent="0.25">
      <c r="B20" s="892"/>
      <c r="C20" s="4" t="s">
        <v>432</v>
      </c>
      <c r="D20" s="4" t="s">
        <v>26</v>
      </c>
      <c r="E20" s="4" t="s">
        <v>746</v>
      </c>
      <c r="F20" s="523" t="s">
        <v>1544</v>
      </c>
    </row>
    <row r="21" spans="2:6" ht="33.75" x14ac:dyDescent="0.25">
      <c r="B21" s="892"/>
      <c r="C21" s="4" t="s">
        <v>433</v>
      </c>
      <c r="D21" s="4" t="s">
        <v>26</v>
      </c>
      <c r="E21" s="4" t="s">
        <v>1592</v>
      </c>
      <c r="F21" s="523" t="s">
        <v>1595</v>
      </c>
    </row>
    <row r="22" spans="2:6" x14ac:dyDescent="0.25">
      <c r="B22" s="547"/>
      <c r="C22" s="64"/>
      <c r="D22" s="64"/>
      <c r="E22" s="64"/>
      <c r="F22" s="523"/>
    </row>
    <row r="23" spans="2:6" ht="199.15" customHeight="1" x14ac:dyDescent="0.25">
      <c r="B23" s="892" t="s">
        <v>2753</v>
      </c>
      <c r="C23" s="4" t="s">
        <v>119</v>
      </c>
      <c r="D23" s="4" t="s">
        <v>26</v>
      </c>
      <c r="E23" s="4" t="s">
        <v>1030</v>
      </c>
      <c r="F23" s="524" t="s">
        <v>1861</v>
      </c>
    </row>
    <row r="24" spans="2:6" ht="157.9" customHeight="1" x14ac:dyDescent="0.25">
      <c r="B24" s="892"/>
      <c r="C24" s="4" t="s">
        <v>122</v>
      </c>
      <c r="D24" s="4" t="s">
        <v>26</v>
      </c>
      <c r="E24" s="4" t="s">
        <v>746</v>
      </c>
      <c r="F24" s="523" t="s">
        <v>1544</v>
      </c>
    </row>
    <row r="25" spans="2:6" ht="34.5" thickBot="1" x14ac:dyDescent="0.3">
      <c r="B25" s="893"/>
      <c r="C25" s="74" t="s">
        <v>124</v>
      </c>
      <c r="D25" s="74" t="s">
        <v>26</v>
      </c>
      <c r="E25" s="74" t="s">
        <v>1592</v>
      </c>
      <c r="F25" s="525" t="s">
        <v>1595</v>
      </c>
    </row>
    <row r="26" spans="2:6" ht="194.45" customHeight="1" x14ac:dyDescent="0.25">
      <c r="B26" s="897" t="s">
        <v>2754</v>
      </c>
      <c r="C26" s="46" t="s">
        <v>431</v>
      </c>
      <c r="D26" s="46" t="s">
        <v>26</v>
      </c>
      <c r="E26" s="46" t="s">
        <v>1030</v>
      </c>
      <c r="F26" s="522" t="s">
        <v>1542</v>
      </c>
    </row>
    <row r="27" spans="2:6" ht="160.15" customHeight="1" x14ac:dyDescent="0.25">
      <c r="B27" s="892"/>
      <c r="C27" s="4" t="s">
        <v>432</v>
      </c>
      <c r="D27" s="4" t="s">
        <v>26</v>
      </c>
      <c r="E27" s="4" t="s">
        <v>746</v>
      </c>
      <c r="F27" s="678" t="s">
        <v>3105</v>
      </c>
    </row>
    <row r="28" spans="2:6" ht="33.75" x14ac:dyDescent="0.25">
      <c r="B28" s="892"/>
      <c r="C28" s="4" t="s">
        <v>433</v>
      </c>
      <c r="D28" s="4" t="s">
        <v>26</v>
      </c>
      <c r="E28" s="4" t="s">
        <v>1592</v>
      </c>
      <c r="F28" s="523" t="s">
        <v>1595</v>
      </c>
    </row>
    <row r="29" spans="2:6" x14ac:dyDescent="0.25">
      <c r="B29" s="547"/>
      <c r="C29" s="64"/>
      <c r="D29" s="64"/>
      <c r="E29" s="64"/>
      <c r="F29" s="523"/>
    </row>
    <row r="30" spans="2:6" ht="201.6" customHeight="1" x14ac:dyDescent="0.25">
      <c r="B30" s="892" t="s">
        <v>2755</v>
      </c>
      <c r="C30" s="4" t="s">
        <v>119</v>
      </c>
      <c r="D30" s="4" t="s">
        <v>26</v>
      </c>
      <c r="E30" s="4" t="s">
        <v>1030</v>
      </c>
      <c r="F30" s="524" t="s">
        <v>1542</v>
      </c>
    </row>
    <row r="31" spans="2:6" ht="158.44999999999999" customHeight="1" x14ac:dyDescent="0.25">
      <c r="B31" s="892"/>
      <c r="C31" s="4" t="s">
        <v>122</v>
      </c>
      <c r="D31" s="4" t="s">
        <v>26</v>
      </c>
      <c r="E31" s="4" t="s">
        <v>746</v>
      </c>
      <c r="F31" s="678" t="s">
        <v>3105</v>
      </c>
    </row>
    <row r="32" spans="2:6" ht="33.75" x14ac:dyDescent="0.25">
      <c r="B32" s="892"/>
      <c r="C32" s="4" t="s">
        <v>124</v>
      </c>
      <c r="D32" s="4" t="s">
        <v>26</v>
      </c>
      <c r="E32" s="4" t="s">
        <v>1592</v>
      </c>
      <c r="F32" s="523" t="s">
        <v>1595</v>
      </c>
    </row>
    <row r="33" spans="2:6" x14ac:dyDescent="0.25">
      <c r="B33" s="547"/>
      <c r="C33" s="64"/>
      <c r="D33" s="64"/>
      <c r="E33" s="64"/>
      <c r="F33" s="523"/>
    </row>
    <row r="34" spans="2:6" ht="197.45" customHeight="1" x14ac:dyDescent="0.25">
      <c r="B34" s="892" t="s">
        <v>2754</v>
      </c>
      <c r="C34" s="4" t="s">
        <v>431</v>
      </c>
      <c r="D34" s="4" t="s">
        <v>26</v>
      </c>
      <c r="E34" s="4" t="s">
        <v>1030</v>
      </c>
      <c r="F34" s="523" t="s">
        <v>1596</v>
      </c>
    </row>
    <row r="35" spans="2:6" ht="156.6" customHeight="1" x14ac:dyDescent="0.25">
      <c r="B35" s="892"/>
      <c r="C35" s="4" t="s">
        <v>432</v>
      </c>
      <c r="D35" s="4" t="s">
        <v>26</v>
      </c>
      <c r="E35" s="4" t="s">
        <v>746</v>
      </c>
      <c r="F35" s="523" t="s">
        <v>1594</v>
      </c>
    </row>
    <row r="36" spans="2:6" ht="33.75" x14ac:dyDescent="0.25">
      <c r="B36" s="892"/>
      <c r="C36" s="4" t="s">
        <v>433</v>
      </c>
      <c r="D36" s="4" t="s">
        <v>26</v>
      </c>
      <c r="E36" s="4" t="s">
        <v>1592</v>
      </c>
      <c r="F36" s="523" t="s">
        <v>1595</v>
      </c>
    </row>
    <row r="37" spans="2:6" x14ac:dyDescent="0.25">
      <c r="B37" s="547"/>
      <c r="C37" s="64"/>
      <c r="D37" s="64"/>
      <c r="E37" s="64"/>
      <c r="F37" s="523"/>
    </row>
    <row r="38" spans="2:6" ht="207" customHeight="1" x14ac:dyDescent="0.25">
      <c r="B38" s="892" t="s">
        <v>2755</v>
      </c>
      <c r="C38" s="4" t="s">
        <v>119</v>
      </c>
      <c r="D38" s="4" t="s">
        <v>26</v>
      </c>
      <c r="E38" s="4" t="s">
        <v>1030</v>
      </c>
      <c r="F38" s="523" t="s">
        <v>1596</v>
      </c>
    </row>
    <row r="39" spans="2:6" ht="149.44999999999999" customHeight="1" x14ac:dyDescent="0.25">
      <c r="B39" s="892"/>
      <c r="C39" s="4" t="s">
        <v>122</v>
      </c>
      <c r="D39" s="4" t="s">
        <v>26</v>
      </c>
      <c r="E39" s="4" t="s">
        <v>746</v>
      </c>
      <c r="F39" s="523" t="s">
        <v>1594</v>
      </c>
    </row>
    <row r="40" spans="2:6" ht="34.5" thickBot="1" x14ac:dyDescent="0.3">
      <c r="B40" s="893"/>
      <c r="C40" s="74" t="s">
        <v>124</v>
      </c>
      <c r="D40" s="74" t="s">
        <v>26</v>
      </c>
      <c r="E40" s="74" t="s">
        <v>1592</v>
      </c>
      <c r="F40" s="525" t="s">
        <v>1595</v>
      </c>
    </row>
    <row r="41" spans="2:6" ht="194.45" customHeight="1" x14ac:dyDescent="0.25">
      <c r="B41" s="897" t="s">
        <v>2756</v>
      </c>
      <c r="C41" s="46" t="s">
        <v>431</v>
      </c>
      <c r="D41" s="46" t="s">
        <v>26</v>
      </c>
      <c r="E41" s="46" t="s">
        <v>1030</v>
      </c>
      <c r="F41" s="548" t="s">
        <v>1596</v>
      </c>
    </row>
    <row r="42" spans="2:6" ht="157.9" customHeight="1" x14ac:dyDescent="0.25">
      <c r="B42" s="892"/>
      <c r="C42" s="4" t="s">
        <v>432</v>
      </c>
      <c r="D42" s="4" t="s">
        <v>26</v>
      </c>
      <c r="E42" s="4" t="s">
        <v>746</v>
      </c>
      <c r="F42" s="678" t="s">
        <v>3105</v>
      </c>
    </row>
    <row r="43" spans="2:6" ht="33.75" x14ac:dyDescent="0.25">
      <c r="B43" s="892"/>
      <c r="C43" s="4" t="s">
        <v>433</v>
      </c>
      <c r="D43" s="4" t="s">
        <v>26</v>
      </c>
      <c r="E43" s="4" t="s">
        <v>1592</v>
      </c>
      <c r="F43" s="523" t="s">
        <v>1595</v>
      </c>
    </row>
    <row r="44" spans="2:6" x14ac:dyDescent="0.25">
      <c r="B44" s="547"/>
      <c r="C44" s="64"/>
      <c r="D44" s="64"/>
      <c r="E44" s="64"/>
      <c r="F44" s="523"/>
    </row>
    <row r="45" spans="2:6" ht="195.6" customHeight="1" x14ac:dyDescent="0.25">
      <c r="B45" s="892" t="s">
        <v>2757</v>
      </c>
      <c r="C45" s="4" t="s">
        <v>119</v>
      </c>
      <c r="D45" s="4" t="s">
        <v>26</v>
      </c>
      <c r="E45" s="4" t="s">
        <v>1030</v>
      </c>
      <c r="F45" s="523" t="s">
        <v>1596</v>
      </c>
    </row>
    <row r="46" spans="2:6" ht="158.44999999999999" customHeight="1" x14ac:dyDescent="0.25">
      <c r="B46" s="892"/>
      <c r="C46" s="4" t="s">
        <v>122</v>
      </c>
      <c r="D46" s="4" t="s">
        <v>26</v>
      </c>
      <c r="E46" s="4" t="s">
        <v>746</v>
      </c>
      <c r="F46" s="678" t="s">
        <v>3105</v>
      </c>
    </row>
    <row r="47" spans="2:6" ht="33.75" x14ac:dyDescent="0.25">
      <c r="B47" s="892"/>
      <c r="C47" s="4" t="s">
        <v>124</v>
      </c>
      <c r="D47" s="4" t="s">
        <v>26</v>
      </c>
      <c r="E47" s="4" t="s">
        <v>1592</v>
      </c>
      <c r="F47" s="523" t="s">
        <v>1595</v>
      </c>
    </row>
    <row r="48" spans="2:6" x14ac:dyDescent="0.25">
      <c r="B48" s="547"/>
      <c r="C48" s="64"/>
      <c r="D48" s="64"/>
      <c r="E48" s="64"/>
      <c r="F48" s="523"/>
    </row>
    <row r="49" spans="2:6" ht="201.6" customHeight="1" x14ac:dyDescent="0.25">
      <c r="B49" s="892" t="s">
        <v>2756</v>
      </c>
      <c r="C49" s="4" t="s">
        <v>431</v>
      </c>
      <c r="D49" s="4" t="s">
        <v>26</v>
      </c>
      <c r="E49" s="4" t="s">
        <v>1030</v>
      </c>
      <c r="F49" s="523" t="s">
        <v>1597</v>
      </c>
    </row>
    <row r="50" spans="2:6" ht="151.15" customHeight="1" x14ac:dyDescent="0.25">
      <c r="B50" s="892"/>
      <c r="C50" s="4" t="s">
        <v>432</v>
      </c>
      <c r="D50" s="4" t="s">
        <v>26</v>
      </c>
      <c r="E50" s="4" t="s">
        <v>746</v>
      </c>
      <c r="F50" s="678" t="s">
        <v>3106</v>
      </c>
    </row>
    <row r="51" spans="2:6" ht="33.75" x14ac:dyDescent="0.25">
      <c r="B51" s="892"/>
      <c r="C51" s="4" t="s">
        <v>433</v>
      </c>
      <c r="D51" s="4" t="s">
        <v>26</v>
      </c>
      <c r="E51" s="4" t="s">
        <v>1592</v>
      </c>
      <c r="F51" s="523" t="s">
        <v>1595</v>
      </c>
    </row>
    <row r="52" spans="2:6" x14ac:dyDescent="0.25">
      <c r="B52" s="547"/>
      <c r="C52" s="64"/>
      <c r="D52" s="64"/>
      <c r="E52" s="64"/>
      <c r="F52" s="523"/>
    </row>
    <row r="53" spans="2:6" ht="191.45" customHeight="1" x14ac:dyDescent="0.25">
      <c r="B53" s="892" t="s">
        <v>2757</v>
      </c>
      <c r="C53" s="4" t="s">
        <v>119</v>
      </c>
      <c r="D53" s="4" t="s">
        <v>26</v>
      </c>
      <c r="E53" s="4" t="s">
        <v>1030</v>
      </c>
      <c r="F53" s="523" t="s">
        <v>1597</v>
      </c>
    </row>
    <row r="54" spans="2:6" ht="151.9" customHeight="1" x14ac:dyDescent="0.25">
      <c r="B54" s="892"/>
      <c r="C54" s="4" t="s">
        <v>122</v>
      </c>
      <c r="D54" s="4" t="s">
        <v>26</v>
      </c>
      <c r="E54" s="4" t="s">
        <v>746</v>
      </c>
      <c r="F54" s="678" t="s">
        <v>3106</v>
      </c>
    </row>
    <row r="55" spans="2:6" ht="34.5" thickBot="1" x14ac:dyDescent="0.3">
      <c r="B55" s="893"/>
      <c r="C55" s="74" t="s">
        <v>124</v>
      </c>
      <c r="D55" s="74" t="s">
        <v>26</v>
      </c>
      <c r="E55" s="74" t="s">
        <v>1592</v>
      </c>
      <c r="F55" s="525" t="s">
        <v>1595</v>
      </c>
    </row>
    <row r="56" spans="2:6" ht="192.6" customHeight="1" x14ac:dyDescent="0.25">
      <c r="B56" s="897" t="s">
        <v>2758</v>
      </c>
      <c r="C56" s="46" t="s">
        <v>431</v>
      </c>
      <c r="D56" s="46" t="s">
        <v>26</v>
      </c>
      <c r="E56" s="46" t="s">
        <v>1030</v>
      </c>
      <c r="F56" s="679" t="s">
        <v>3107</v>
      </c>
    </row>
    <row r="57" spans="2:6" ht="158.44999999999999" customHeight="1" x14ac:dyDescent="0.25">
      <c r="B57" s="892"/>
      <c r="C57" s="4" t="s">
        <v>432</v>
      </c>
      <c r="D57" s="4" t="s">
        <v>26</v>
      </c>
      <c r="E57" s="4" t="s">
        <v>746</v>
      </c>
      <c r="F57" s="678" t="s">
        <v>3108</v>
      </c>
    </row>
    <row r="58" spans="2:6" ht="33.75" x14ac:dyDescent="0.25">
      <c r="B58" s="892"/>
      <c r="C58" s="4" t="s">
        <v>433</v>
      </c>
      <c r="D58" s="4" t="s">
        <v>26</v>
      </c>
      <c r="E58" s="4" t="s">
        <v>1592</v>
      </c>
      <c r="F58" s="523" t="s">
        <v>1595</v>
      </c>
    </row>
    <row r="59" spans="2:6" x14ac:dyDescent="0.25">
      <c r="B59" s="547"/>
      <c r="C59" s="64"/>
      <c r="D59" s="64"/>
      <c r="E59" s="64"/>
      <c r="F59" s="523"/>
    </row>
    <row r="60" spans="2:6" ht="197.45" customHeight="1" x14ac:dyDescent="0.25">
      <c r="B60" s="892" t="s">
        <v>2759</v>
      </c>
      <c r="C60" s="4" t="s">
        <v>119</v>
      </c>
      <c r="D60" s="4" t="s">
        <v>26</v>
      </c>
      <c r="E60" s="4" t="s">
        <v>1030</v>
      </c>
      <c r="F60" s="679" t="s">
        <v>3107</v>
      </c>
    </row>
    <row r="61" spans="2:6" ht="148.15" customHeight="1" x14ac:dyDescent="0.25">
      <c r="B61" s="892"/>
      <c r="C61" s="4" t="s">
        <v>122</v>
      </c>
      <c r="D61" s="4" t="s">
        <v>26</v>
      </c>
      <c r="E61" s="4" t="s">
        <v>746</v>
      </c>
      <c r="F61" s="678" t="s">
        <v>3108</v>
      </c>
    </row>
    <row r="62" spans="2:6" ht="34.5" thickBot="1" x14ac:dyDescent="0.3">
      <c r="B62" s="893"/>
      <c r="C62" s="74" t="s">
        <v>124</v>
      </c>
      <c r="D62" s="74" t="s">
        <v>26</v>
      </c>
      <c r="E62" s="74" t="s">
        <v>1592</v>
      </c>
      <c r="F62" s="525" t="s">
        <v>1595</v>
      </c>
    </row>
    <row r="63" spans="2:6" ht="192.6" customHeight="1" x14ac:dyDescent="0.25">
      <c r="B63" s="898" t="s">
        <v>2758</v>
      </c>
      <c r="C63" s="671" t="s">
        <v>431</v>
      </c>
      <c r="D63" s="671" t="s">
        <v>26</v>
      </c>
      <c r="E63" s="671" t="s">
        <v>1030</v>
      </c>
      <c r="F63" s="679" t="s">
        <v>1597</v>
      </c>
    </row>
    <row r="64" spans="2:6" ht="158.44999999999999" customHeight="1" x14ac:dyDescent="0.25">
      <c r="B64" s="899"/>
      <c r="C64" s="648" t="s">
        <v>432</v>
      </c>
      <c r="D64" s="648" t="s">
        <v>26</v>
      </c>
      <c r="E64" s="648" t="s">
        <v>746</v>
      </c>
      <c r="F64" s="678" t="s">
        <v>1863</v>
      </c>
    </row>
    <row r="65" spans="2:6" ht="33.75" x14ac:dyDescent="0.25">
      <c r="B65" s="899"/>
      <c r="C65" s="648" t="s">
        <v>433</v>
      </c>
      <c r="D65" s="648" t="s">
        <v>26</v>
      </c>
      <c r="E65" s="648" t="s">
        <v>1592</v>
      </c>
      <c r="F65" s="680" t="s">
        <v>1595</v>
      </c>
    </row>
    <row r="66" spans="2:6" x14ac:dyDescent="0.25">
      <c r="B66" s="681"/>
      <c r="C66" s="682"/>
      <c r="D66" s="682"/>
      <c r="E66" s="682"/>
      <c r="F66" s="680"/>
    </row>
    <row r="67" spans="2:6" ht="197.45" customHeight="1" x14ac:dyDescent="0.25">
      <c r="B67" s="899" t="s">
        <v>2759</v>
      </c>
      <c r="C67" s="648" t="s">
        <v>119</v>
      </c>
      <c r="D67" s="648" t="s">
        <v>26</v>
      </c>
      <c r="E67" s="648" t="s">
        <v>1030</v>
      </c>
      <c r="F67" s="678" t="s">
        <v>1597</v>
      </c>
    </row>
    <row r="68" spans="2:6" ht="148.15" customHeight="1" x14ac:dyDescent="0.25">
      <c r="B68" s="899"/>
      <c r="C68" s="648" t="s">
        <v>122</v>
      </c>
      <c r="D68" s="648" t="s">
        <v>26</v>
      </c>
      <c r="E68" s="648" t="s">
        <v>746</v>
      </c>
      <c r="F68" s="678" t="s">
        <v>1863</v>
      </c>
    </row>
    <row r="69" spans="2:6" ht="34.5" thickBot="1" x14ac:dyDescent="0.3">
      <c r="B69" s="900"/>
      <c r="C69" s="649" t="s">
        <v>124</v>
      </c>
      <c r="D69" s="649" t="s">
        <v>26</v>
      </c>
      <c r="E69" s="649" t="s">
        <v>1592</v>
      </c>
      <c r="F69" s="683" t="s">
        <v>1595</v>
      </c>
    </row>
    <row r="70" spans="2:6" ht="192.6" customHeight="1" x14ac:dyDescent="0.25">
      <c r="B70" s="897" t="s">
        <v>2760</v>
      </c>
      <c r="C70" s="46" t="s">
        <v>431</v>
      </c>
      <c r="D70" s="46" t="s">
        <v>26</v>
      </c>
      <c r="E70" s="46" t="s">
        <v>1030</v>
      </c>
      <c r="F70" s="522" t="s">
        <v>1862</v>
      </c>
    </row>
    <row r="71" spans="2:6" ht="157.15" customHeight="1" x14ac:dyDescent="0.25">
      <c r="B71" s="892"/>
      <c r="C71" s="4" t="s">
        <v>432</v>
      </c>
      <c r="D71" s="4" t="s">
        <v>26</v>
      </c>
      <c r="E71" s="4" t="s">
        <v>746</v>
      </c>
      <c r="F71" s="524" t="s">
        <v>1864</v>
      </c>
    </row>
    <row r="72" spans="2:6" ht="37.15" customHeight="1" x14ac:dyDescent="0.25">
      <c r="B72" s="892"/>
      <c r="C72" s="4" t="s">
        <v>433</v>
      </c>
      <c r="D72" s="4" t="s">
        <v>26</v>
      </c>
      <c r="E72" s="4" t="s">
        <v>1592</v>
      </c>
      <c r="F72" s="523" t="s">
        <v>1595</v>
      </c>
    </row>
    <row r="73" spans="2:6" x14ac:dyDescent="0.25">
      <c r="B73" s="547"/>
      <c r="C73" s="64"/>
      <c r="D73" s="64"/>
      <c r="E73" s="64"/>
      <c r="F73" s="523"/>
    </row>
    <row r="74" spans="2:6" ht="196.15" customHeight="1" x14ac:dyDescent="0.25">
      <c r="B74" s="892" t="s">
        <v>2761</v>
      </c>
      <c r="C74" s="4" t="s">
        <v>119</v>
      </c>
      <c r="D74" s="4" t="s">
        <v>26</v>
      </c>
      <c r="E74" s="4" t="s">
        <v>1030</v>
      </c>
      <c r="F74" s="524" t="s">
        <v>1862</v>
      </c>
    </row>
    <row r="75" spans="2:6" ht="151.15" customHeight="1" x14ac:dyDescent="0.25">
      <c r="B75" s="892"/>
      <c r="C75" s="4" t="s">
        <v>122</v>
      </c>
      <c r="D75" s="4" t="s">
        <v>26</v>
      </c>
      <c r="E75" s="4" t="s">
        <v>746</v>
      </c>
      <c r="F75" s="524" t="s">
        <v>1864</v>
      </c>
    </row>
    <row r="76" spans="2:6" ht="33" customHeight="1" thickBot="1" x14ac:dyDescent="0.3">
      <c r="B76" s="893"/>
      <c r="C76" s="74" t="s">
        <v>124</v>
      </c>
      <c r="D76" s="74" t="s">
        <v>26</v>
      </c>
      <c r="E76" s="74" t="s">
        <v>1592</v>
      </c>
      <c r="F76" s="525" t="s">
        <v>1595</v>
      </c>
    </row>
    <row r="77" spans="2:6" ht="201" customHeight="1" x14ac:dyDescent="0.25">
      <c r="B77" s="897" t="s">
        <v>2762</v>
      </c>
      <c r="C77" s="46" t="s">
        <v>431</v>
      </c>
      <c r="D77" s="46" t="s">
        <v>26</v>
      </c>
      <c r="E77" s="46" t="s">
        <v>1030</v>
      </c>
      <c r="F77" s="522" t="s">
        <v>1030</v>
      </c>
    </row>
    <row r="78" spans="2:6" ht="158.44999999999999" customHeight="1" x14ac:dyDescent="0.25">
      <c r="B78" s="892"/>
      <c r="C78" s="4" t="s">
        <v>432</v>
      </c>
      <c r="D78" s="4" t="s">
        <v>26</v>
      </c>
      <c r="E78" s="4" t="s">
        <v>746</v>
      </c>
      <c r="F78" s="524" t="s">
        <v>1865</v>
      </c>
    </row>
    <row r="79" spans="2:6" ht="39" customHeight="1" x14ac:dyDescent="0.25">
      <c r="B79" s="892"/>
      <c r="C79" s="4" t="s">
        <v>433</v>
      </c>
      <c r="D79" s="4" t="s">
        <v>26</v>
      </c>
      <c r="E79" s="4" t="s">
        <v>1592</v>
      </c>
      <c r="F79" s="523" t="s">
        <v>1595</v>
      </c>
    </row>
    <row r="80" spans="2:6" x14ac:dyDescent="0.25">
      <c r="B80" s="547"/>
      <c r="C80" s="64"/>
      <c r="D80" s="64"/>
      <c r="E80" s="64"/>
      <c r="F80" s="523"/>
    </row>
    <row r="81" spans="2:6" ht="194.45" customHeight="1" x14ac:dyDescent="0.25">
      <c r="B81" s="892" t="s">
        <v>2763</v>
      </c>
      <c r="C81" s="4" t="s">
        <v>119</v>
      </c>
      <c r="D81" s="4" t="s">
        <v>26</v>
      </c>
      <c r="E81" s="4" t="s">
        <v>1030</v>
      </c>
      <c r="F81" s="524" t="s">
        <v>1030</v>
      </c>
    </row>
    <row r="82" spans="2:6" ht="155.44999999999999" customHeight="1" x14ac:dyDescent="0.25">
      <c r="B82" s="892"/>
      <c r="C82" s="4" t="s">
        <v>122</v>
      </c>
      <c r="D82" s="4" t="s">
        <v>26</v>
      </c>
      <c r="E82" s="4" t="s">
        <v>746</v>
      </c>
      <c r="F82" s="524" t="s">
        <v>1865</v>
      </c>
    </row>
    <row r="83" spans="2:6" ht="34.5" thickBot="1" x14ac:dyDescent="0.3">
      <c r="B83" s="893"/>
      <c r="C83" s="74" t="s">
        <v>124</v>
      </c>
      <c r="D83" s="74" t="s">
        <v>26</v>
      </c>
      <c r="E83" s="74" t="s">
        <v>1592</v>
      </c>
      <c r="F83" s="525" t="s">
        <v>1595</v>
      </c>
    </row>
    <row r="84" spans="2:6" ht="193.15" customHeight="1" x14ac:dyDescent="0.25">
      <c r="B84" s="897" t="s">
        <v>2764</v>
      </c>
      <c r="C84" s="46" t="s">
        <v>431</v>
      </c>
      <c r="D84" s="46" t="s">
        <v>26</v>
      </c>
      <c r="E84" s="46" t="s">
        <v>1030</v>
      </c>
      <c r="F84" s="522" t="s">
        <v>1030</v>
      </c>
    </row>
    <row r="85" spans="2:6" ht="154.15" customHeight="1" x14ac:dyDescent="0.25">
      <c r="B85" s="892"/>
      <c r="C85" s="4" t="s">
        <v>432</v>
      </c>
      <c r="D85" s="4" t="s">
        <v>26</v>
      </c>
      <c r="E85" s="4" t="s">
        <v>746</v>
      </c>
      <c r="F85" s="524" t="s">
        <v>746</v>
      </c>
    </row>
    <row r="86" spans="2:6" ht="33.75" x14ac:dyDescent="0.25">
      <c r="B86" s="892"/>
      <c r="C86" s="4" t="s">
        <v>433</v>
      </c>
      <c r="D86" s="4" t="s">
        <v>26</v>
      </c>
      <c r="E86" s="4" t="s">
        <v>1592</v>
      </c>
      <c r="F86" s="523" t="s">
        <v>1599</v>
      </c>
    </row>
    <row r="87" spans="2:6" x14ac:dyDescent="0.25">
      <c r="B87" s="547"/>
      <c r="C87" s="64"/>
      <c r="D87" s="64"/>
      <c r="E87" s="64"/>
      <c r="F87" s="523"/>
    </row>
    <row r="88" spans="2:6" ht="194.45" customHeight="1" x14ac:dyDescent="0.25">
      <c r="B88" s="892" t="s">
        <v>2765</v>
      </c>
      <c r="C88" s="4" t="s">
        <v>119</v>
      </c>
      <c r="D88" s="4" t="s">
        <v>26</v>
      </c>
      <c r="E88" s="4" t="s">
        <v>1030</v>
      </c>
      <c r="F88" s="524" t="s">
        <v>1030</v>
      </c>
    </row>
    <row r="89" spans="2:6" ht="156.6" customHeight="1" x14ac:dyDescent="0.25">
      <c r="B89" s="892"/>
      <c r="C89" s="4" t="s">
        <v>122</v>
      </c>
      <c r="D89" s="4" t="s">
        <v>26</v>
      </c>
      <c r="E89" s="4" t="s">
        <v>746</v>
      </c>
      <c r="F89" s="524" t="s">
        <v>746</v>
      </c>
    </row>
    <row r="90" spans="2:6" ht="34.5" thickBot="1" x14ac:dyDescent="0.3">
      <c r="B90" s="893"/>
      <c r="C90" s="74" t="s">
        <v>124</v>
      </c>
      <c r="D90" s="74" t="s">
        <v>26</v>
      </c>
      <c r="E90" s="74" t="s">
        <v>1592</v>
      </c>
      <c r="F90" s="525" t="s">
        <v>1599</v>
      </c>
    </row>
  </sheetData>
  <sheetProtection algorithmName="SHA-512" hashValue="DlxC0nfV1Ebz6fRk2UGEDNBEJ7PlUTsmb6ybcwtvpEvp0IfskJVEWaztf3VvlWamsgiwYZnmkpnQXVz4aWfgVg==" saltValue="xR/RzVcq+zjp+i0bMDtR8A==" spinCount="100000" sheet="1" formatColumns="0" formatRows="0"/>
  <mergeCells count="27">
    <mergeCell ref="B74:B76"/>
    <mergeCell ref="B77:B79"/>
    <mergeCell ref="B81:B83"/>
    <mergeCell ref="B84:B86"/>
    <mergeCell ref="B49:B51"/>
    <mergeCell ref="B53:B55"/>
    <mergeCell ref="B56:B58"/>
    <mergeCell ref="B60:B62"/>
    <mergeCell ref="B70:B72"/>
    <mergeCell ref="B63:B65"/>
    <mergeCell ref="B67:B69"/>
    <mergeCell ref="B88:B90"/>
    <mergeCell ref="B1:F1"/>
    <mergeCell ref="C8:F8"/>
    <mergeCell ref="B2:C2"/>
    <mergeCell ref="B5:B7"/>
    <mergeCell ref="B9:B11"/>
    <mergeCell ref="B12:B14"/>
    <mergeCell ref="B16:B18"/>
    <mergeCell ref="B19:B21"/>
    <mergeCell ref="B23:B25"/>
    <mergeCell ref="B26:B28"/>
    <mergeCell ref="B30:B32"/>
    <mergeCell ref="B34:B36"/>
    <mergeCell ref="B38:B40"/>
    <mergeCell ref="B41:B43"/>
    <mergeCell ref="B45:B47"/>
  </mergeCells>
  <hyperlinks>
    <hyperlink ref="B2" location="Inhaltsverzeichnis!A1" display="zurück zum Inhaltsverzeichnis" xr:uid="{A5CAAEDB-2575-43AD-9124-B50D95F44DED}"/>
    <hyperlink ref="B2:C2" location="Inhaltsverzeichnis!A1" display="Inhaltsverzeichnis (Table of contents)" xr:uid="{05E0EEE1-04D4-42A0-9EEA-E54C43805A47}"/>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05DB3-9734-46D6-8BA9-418E67D1F136}">
  <dimension ref="A1:L36"/>
  <sheetViews>
    <sheetView showGridLines="0" showRuler="0" zoomScaleNormal="100" zoomScaleSheetLayoutView="100" workbookViewId="0">
      <pane ySplit="3" topLeftCell="A4" activePane="bottomLeft" state="frozen"/>
      <selection pane="bottomLeft" activeCell="B2" sqref="B2:C2"/>
    </sheetView>
  </sheetViews>
  <sheetFormatPr baseColWidth="10" defaultColWidth="9" defaultRowHeight="14.25" x14ac:dyDescent="0.2"/>
  <cols>
    <col min="1" max="1" width="1.7109375" style="93" customWidth="1"/>
    <col min="2" max="2" width="50.7109375" style="93" bestFit="1" customWidth="1"/>
    <col min="3" max="3" width="20.7109375" style="93" customWidth="1"/>
    <col min="4" max="4" width="20.28515625" style="93" customWidth="1"/>
    <col min="5" max="5" width="21.7109375" style="93" bestFit="1" customWidth="1"/>
    <col min="6" max="6" width="24" style="93" bestFit="1" customWidth="1"/>
    <col min="7" max="7" width="21.7109375" style="93" customWidth="1"/>
    <col min="8" max="8" width="21.42578125" style="93" customWidth="1"/>
    <col min="9" max="9" width="22.7109375" style="93" customWidth="1"/>
    <col min="10" max="11" width="20" style="93" customWidth="1"/>
    <col min="12" max="16384" width="9" style="93"/>
  </cols>
  <sheetData>
    <row r="1" spans="1:12" ht="24.6" customHeight="1" x14ac:dyDescent="0.2">
      <c r="B1" s="812" t="s">
        <v>1107</v>
      </c>
      <c r="C1" s="812"/>
      <c r="D1" s="812"/>
      <c r="E1" s="812"/>
      <c r="F1" s="97"/>
    </row>
    <row r="2" spans="1:12" s="94" customFormat="1" ht="19.5" customHeight="1" x14ac:dyDescent="0.2">
      <c r="A2" s="98"/>
      <c r="B2" s="813" t="s">
        <v>478</v>
      </c>
      <c r="C2" s="813"/>
      <c r="D2" s="99"/>
      <c r="E2" s="99"/>
      <c r="F2" s="100"/>
      <c r="G2" s="101"/>
      <c r="H2" s="101"/>
      <c r="I2" s="101"/>
    </row>
    <row r="3" spans="1:12" ht="2.25" customHeight="1" x14ac:dyDescent="0.2">
      <c r="A3" s="102"/>
    </row>
    <row r="4" spans="1:12" x14ac:dyDescent="0.2">
      <c r="A4" s="102"/>
      <c r="B4" s="283"/>
      <c r="C4" s="283"/>
      <c r="D4" s="283"/>
      <c r="E4" s="283"/>
      <c r="F4" s="283"/>
      <c r="G4" s="92"/>
      <c r="H4" s="92"/>
      <c r="I4" s="92"/>
      <c r="J4" s="92"/>
      <c r="K4" s="92"/>
      <c r="L4" s="92"/>
    </row>
    <row r="5" spans="1:12" ht="26.65" customHeight="1" x14ac:dyDescent="0.2">
      <c r="A5" s="102"/>
      <c r="B5" s="284"/>
      <c r="C5" s="285">
        <v>2025</v>
      </c>
      <c r="D5" s="286">
        <v>2024</v>
      </c>
      <c r="E5" s="286">
        <v>2023</v>
      </c>
      <c r="F5" s="286">
        <v>2022</v>
      </c>
      <c r="G5" s="286">
        <v>2021</v>
      </c>
      <c r="H5" s="286" t="s">
        <v>1108</v>
      </c>
      <c r="I5" s="286" t="s">
        <v>1109</v>
      </c>
      <c r="J5" s="286" t="s">
        <v>1110</v>
      </c>
      <c r="K5" s="286" t="s">
        <v>1111</v>
      </c>
      <c r="L5" s="92"/>
    </row>
    <row r="6" spans="1:12" ht="23.65" customHeight="1" x14ac:dyDescent="0.2">
      <c r="A6" s="102"/>
      <c r="B6" s="287" t="s">
        <v>1112</v>
      </c>
      <c r="C6" s="288">
        <v>300</v>
      </c>
      <c r="D6" s="288">
        <v>0</v>
      </c>
      <c r="E6" s="288">
        <v>0</v>
      </c>
      <c r="F6" s="288">
        <v>0</v>
      </c>
      <c r="G6" s="288">
        <v>0</v>
      </c>
      <c r="H6" s="288">
        <v>0</v>
      </c>
      <c r="I6" s="288">
        <v>0</v>
      </c>
      <c r="J6" s="288">
        <v>5</v>
      </c>
      <c r="K6" s="288">
        <v>305</v>
      </c>
      <c r="L6" s="92"/>
    </row>
    <row r="7" spans="1:12" ht="26.25" customHeight="1" x14ac:dyDescent="0.2">
      <c r="A7" s="102"/>
      <c r="B7" s="282" t="s">
        <v>1113</v>
      </c>
      <c r="C7" s="288">
        <v>100</v>
      </c>
      <c r="D7" s="288">
        <v>0</v>
      </c>
      <c r="E7" s="288">
        <v>0</v>
      </c>
      <c r="F7" s="288">
        <v>0</v>
      </c>
      <c r="G7" s="288">
        <v>0</v>
      </c>
      <c r="H7" s="288">
        <v>0</v>
      </c>
      <c r="I7" s="288">
        <v>0</v>
      </c>
      <c r="J7" s="288">
        <v>0</v>
      </c>
      <c r="K7" s="288">
        <v>100</v>
      </c>
      <c r="L7" s="92"/>
    </row>
    <row r="8" spans="1:12" ht="30" customHeight="1" x14ac:dyDescent="0.2">
      <c r="A8" s="102"/>
      <c r="B8" s="282" t="s">
        <v>1114</v>
      </c>
      <c r="C8" s="288">
        <v>80</v>
      </c>
      <c r="D8" s="288">
        <v>0</v>
      </c>
      <c r="E8" s="288">
        <v>0</v>
      </c>
      <c r="F8" s="288">
        <v>0</v>
      </c>
      <c r="G8" s="288">
        <v>0</v>
      </c>
      <c r="H8" s="288">
        <v>0</v>
      </c>
      <c r="I8" s="288">
        <v>0</v>
      </c>
      <c r="J8" s="288">
        <v>5</v>
      </c>
      <c r="K8" s="288">
        <v>85</v>
      </c>
      <c r="L8" s="92"/>
    </row>
    <row r="9" spans="1:12" ht="4.1500000000000004" customHeight="1" x14ac:dyDescent="0.2">
      <c r="A9" s="102"/>
      <c r="B9" s="282"/>
      <c r="C9" s="288"/>
      <c r="D9" s="288"/>
      <c r="E9" s="288"/>
      <c r="F9" s="288"/>
      <c r="G9" s="288"/>
      <c r="H9" s="288"/>
      <c r="I9" s="288"/>
      <c r="J9" s="288"/>
      <c r="K9" s="288"/>
      <c r="L9" s="92"/>
    </row>
    <row r="10" spans="1:12" ht="28.5" customHeight="1" x14ac:dyDescent="0.2">
      <c r="A10" s="102"/>
      <c r="B10" s="282" t="s">
        <v>1115</v>
      </c>
      <c r="C10" s="288">
        <v>120</v>
      </c>
      <c r="D10" s="288">
        <v>0</v>
      </c>
      <c r="E10" s="288">
        <v>0</v>
      </c>
      <c r="F10" s="288">
        <v>0</v>
      </c>
      <c r="G10" s="288">
        <v>0</v>
      </c>
      <c r="H10" s="288">
        <v>0</v>
      </c>
      <c r="I10" s="288">
        <v>0</v>
      </c>
      <c r="J10" s="288">
        <v>0</v>
      </c>
      <c r="K10" s="288">
        <v>120</v>
      </c>
      <c r="L10" s="92"/>
    </row>
    <row r="11" spans="1:12" ht="24" customHeight="1" x14ac:dyDescent="0.2">
      <c r="A11" s="102"/>
      <c r="B11" s="282" t="s">
        <v>1116</v>
      </c>
      <c r="C11" s="288">
        <v>90</v>
      </c>
      <c r="D11" s="288">
        <v>0</v>
      </c>
      <c r="E11" s="288">
        <v>0</v>
      </c>
      <c r="F11" s="288">
        <v>0</v>
      </c>
      <c r="G11" s="288">
        <v>0</v>
      </c>
      <c r="H11" s="288">
        <v>0</v>
      </c>
      <c r="I11" s="288">
        <v>0</v>
      </c>
      <c r="J11" s="288">
        <v>0</v>
      </c>
      <c r="K11" s="288">
        <v>90</v>
      </c>
      <c r="L11" s="92"/>
    </row>
    <row r="12" spans="1:12" ht="5.65" customHeight="1" x14ac:dyDescent="0.2">
      <c r="A12" s="102"/>
      <c r="B12" s="289"/>
      <c r="C12" s="290"/>
      <c r="D12" s="288"/>
      <c r="E12" s="288"/>
      <c r="F12" s="288"/>
      <c r="G12" s="288"/>
      <c r="H12" s="288"/>
      <c r="I12" s="288"/>
      <c r="J12" s="288"/>
      <c r="K12" s="288"/>
      <c r="L12" s="92"/>
    </row>
    <row r="13" spans="1:12" ht="25.5" customHeight="1" x14ac:dyDescent="0.2">
      <c r="A13" s="102"/>
      <c r="B13" s="282" t="s">
        <v>1117</v>
      </c>
      <c r="C13" s="288">
        <v>78</v>
      </c>
      <c r="D13" s="120">
        <v>0</v>
      </c>
      <c r="E13" s="288">
        <v>0</v>
      </c>
      <c r="F13" s="120">
        <v>0</v>
      </c>
      <c r="G13" s="120">
        <v>0</v>
      </c>
      <c r="H13" s="120">
        <v>0</v>
      </c>
      <c r="I13" s="120">
        <v>0</v>
      </c>
      <c r="J13" s="288">
        <v>0</v>
      </c>
      <c r="K13" s="288">
        <v>78</v>
      </c>
      <c r="L13" s="92"/>
    </row>
    <row r="14" spans="1:12" ht="27" customHeight="1" x14ac:dyDescent="0.2">
      <c r="A14" s="102"/>
      <c r="B14" s="282" t="s">
        <v>1118</v>
      </c>
      <c r="C14" s="288">
        <v>114</v>
      </c>
      <c r="D14" s="120">
        <v>0</v>
      </c>
      <c r="E14" s="288">
        <v>0</v>
      </c>
      <c r="F14" s="120">
        <v>0</v>
      </c>
      <c r="G14" s="120">
        <v>0</v>
      </c>
      <c r="H14" s="120">
        <v>0</v>
      </c>
      <c r="I14" s="120">
        <v>0</v>
      </c>
      <c r="J14" s="288">
        <v>0</v>
      </c>
      <c r="K14" s="288">
        <v>114</v>
      </c>
      <c r="L14" s="92"/>
    </row>
    <row r="15" spans="1:12" ht="4.9000000000000004" customHeight="1" x14ac:dyDescent="0.2">
      <c r="A15" s="102"/>
      <c r="B15" s="275"/>
      <c r="C15" s="291"/>
      <c r="D15" s="292"/>
      <c r="E15" s="291"/>
      <c r="F15" s="292"/>
      <c r="G15" s="292"/>
      <c r="H15" s="292"/>
      <c r="I15" s="292"/>
      <c r="J15" s="291"/>
      <c r="K15" s="291"/>
      <c r="L15" s="92"/>
    </row>
    <row r="16" spans="1:12" x14ac:dyDescent="0.2">
      <c r="A16" s="102"/>
      <c r="B16" s="293" t="s">
        <v>1119</v>
      </c>
      <c r="C16" s="291"/>
      <c r="D16" s="292"/>
      <c r="E16" s="291"/>
      <c r="F16" s="292"/>
      <c r="G16" s="292"/>
      <c r="H16" s="292"/>
      <c r="I16" s="292"/>
      <c r="J16" s="291"/>
      <c r="K16" s="291"/>
      <c r="L16" s="92"/>
    </row>
    <row r="17" spans="1:12" x14ac:dyDescent="0.2">
      <c r="A17" s="102"/>
      <c r="B17" s="275"/>
      <c r="C17" s="291"/>
      <c r="D17" s="292"/>
      <c r="E17" s="291"/>
      <c r="F17" s="292"/>
      <c r="G17" s="292"/>
      <c r="H17" s="292"/>
      <c r="I17" s="292"/>
      <c r="J17" s="291"/>
      <c r="K17" s="291"/>
      <c r="L17" s="92"/>
    </row>
    <row r="18" spans="1:12" ht="15" x14ac:dyDescent="0.2">
      <c r="A18" s="102"/>
      <c r="B18" s="294"/>
      <c r="C18" s="81"/>
      <c r="D18" s="243"/>
      <c r="E18" s="81"/>
      <c r="F18" s="243"/>
      <c r="G18" s="243"/>
      <c r="H18" s="243"/>
      <c r="I18" s="243"/>
      <c r="J18" s="81"/>
      <c r="K18" s="81"/>
    </row>
    <row r="19" spans="1:12" ht="15.75" thickBot="1" x14ac:dyDescent="0.3">
      <c r="A19" s="102"/>
      <c r="B19" s="864" t="s">
        <v>1120</v>
      </c>
      <c r="C19" s="864"/>
      <c r="D19" s="864"/>
      <c r="E19" s="864"/>
      <c r="F19" s="864"/>
      <c r="G19" s="864"/>
      <c r="H19" s="864"/>
      <c r="I19" s="864"/>
      <c r="J19" s="864"/>
      <c r="K19" s="864"/>
    </row>
    <row r="20" spans="1:12" ht="33" customHeight="1" x14ac:dyDescent="0.2">
      <c r="A20" s="102"/>
      <c r="B20" s="909" t="s">
        <v>1121</v>
      </c>
      <c r="C20" s="910"/>
      <c r="D20" s="910"/>
      <c r="E20" s="910"/>
      <c r="F20" s="910"/>
      <c r="G20" s="910"/>
      <c r="H20" s="910"/>
      <c r="I20" s="910"/>
      <c r="J20" s="910"/>
      <c r="K20" s="910"/>
    </row>
    <row r="21" spans="1:12" ht="22.5" x14ac:dyDescent="0.2">
      <c r="A21" s="102"/>
      <c r="B21" s="123" t="s">
        <v>1122</v>
      </c>
      <c r="C21" s="123" t="s">
        <v>486</v>
      </c>
      <c r="D21" s="123" t="s">
        <v>485</v>
      </c>
      <c r="E21" s="265" t="s">
        <v>483</v>
      </c>
      <c r="F21" s="265" t="s">
        <v>484</v>
      </c>
      <c r="H21" s="92"/>
    </row>
    <row r="22" spans="1:12" ht="33" customHeight="1" x14ac:dyDescent="0.2">
      <c r="A22" s="102"/>
      <c r="B22" s="911" t="s">
        <v>1123</v>
      </c>
      <c r="C22" s="914" t="s">
        <v>1124</v>
      </c>
      <c r="D22" s="914"/>
      <c r="E22" s="914"/>
      <c r="F22" s="914"/>
      <c r="H22" s="92"/>
    </row>
    <row r="23" spans="1:12" ht="33" customHeight="1" x14ac:dyDescent="0.2">
      <c r="A23" s="102"/>
      <c r="B23" s="912"/>
      <c r="C23" s="915" t="s">
        <v>1125</v>
      </c>
      <c r="D23" s="915"/>
      <c r="E23" s="915"/>
      <c r="F23" s="915"/>
      <c r="H23" s="92"/>
    </row>
    <row r="24" spans="1:12" ht="25.5" customHeight="1" x14ac:dyDescent="0.2">
      <c r="A24" s="102"/>
      <c r="B24" s="912"/>
      <c r="C24" s="106" t="s">
        <v>476</v>
      </c>
      <c r="D24" s="106" t="s">
        <v>17</v>
      </c>
      <c r="E24" s="42" t="s">
        <v>440</v>
      </c>
      <c r="F24" s="42" t="s">
        <v>440</v>
      </c>
      <c r="H24" s="92"/>
    </row>
    <row r="25" spans="1:12" ht="33" customHeight="1" x14ac:dyDescent="0.2">
      <c r="A25" s="102"/>
      <c r="B25" s="912"/>
      <c r="C25" s="915" t="s">
        <v>1126</v>
      </c>
      <c r="D25" s="915"/>
      <c r="E25" s="915"/>
      <c r="F25" s="915"/>
      <c r="H25" s="92"/>
    </row>
    <row r="26" spans="1:12" ht="33" customHeight="1" x14ac:dyDescent="0.2">
      <c r="A26" s="102"/>
      <c r="B26" s="913"/>
      <c r="C26" s="915" t="s">
        <v>1127</v>
      </c>
      <c r="D26" s="915"/>
      <c r="E26" s="915"/>
      <c r="F26" s="915"/>
      <c r="H26" s="92"/>
    </row>
    <row r="27" spans="1:12" ht="23.65" customHeight="1" x14ac:dyDescent="0.2">
      <c r="A27" s="102"/>
      <c r="B27" s="296" t="s">
        <v>1128</v>
      </c>
      <c r="C27" s="901" t="s">
        <v>1129</v>
      </c>
      <c r="D27" s="904"/>
      <c r="E27" s="904"/>
      <c r="F27" s="905"/>
      <c r="H27" s="92"/>
    </row>
    <row r="28" spans="1:12" ht="15" x14ac:dyDescent="0.25">
      <c r="A28" s="102"/>
      <c r="B28" s="103"/>
      <c r="C28" s="103"/>
      <c r="D28" s="103"/>
      <c r="E28" s="103"/>
      <c r="F28" s="103"/>
      <c r="H28" s="92"/>
    </row>
    <row r="29" spans="1:12" ht="22.5" x14ac:dyDescent="0.2">
      <c r="A29" s="102"/>
      <c r="B29" s="123" t="s">
        <v>1130</v>
      </c>
      <c r="C29" s="123" t="s">
        <v>486</v>
      </c>
      <c r="D29" s="123" t="s">
        <v>485</v>
      </c>
      <c r="E29" s="265" t="s">
        <v>1131</v>
      </c>
      <c r="F29" s="265" t="s">
        <v>484</v>
      </c>
      <c r="H29" s="92"/>
    </row>
    <row r="30" spans="1:12" ht="30.4" customHeight="1" x14ac:dyDescent="0.2">
      <c r="A30" s="102"/>
      <c r="B30" s="295" t="s">
        <v>1132</v>
      </c>
      <c r="C30" s="906" t="s">
        <v>1133</v>
      </c>
      <c r="D30" s="907"/>
      <c r="E30" s="907"/>
      <c r="F30" s="908"/>
      <c r="H30" s="92"/>
    </row>
    <row r="31" spans="1:12" ht="45" x14ac:dyDescent="0.2">
      <c r="A31" s="102"/>
      <c r="B31" s="296" t="s">
        <v>1134</v>
      </c>
      <c r="C31" s="105" t="s">
        <v>75</v>
      </c>
      <c r="D31" s="106" t="s">
        <v>26</v>
      </c>
      <c r="E31" s="42" t="s">
        <v>76</v>
      </c>
      <c r="F31" s="266" t="s">
        <v>1070</v>
      </c>
      <c r="H31" s="92"/>
    </row>
    <row r="32" spans="1:12" ht="34.15" customHeight="1" x14ac:dyDescent="0.2">
      <c r="A32" s="102"/>
      <c r="B32" s="296" t="s">
        <v>1135</v>
      </c>
      <c r="C32" s="901" t="s">
        <v>1136</v>
      </c>
      <c r="D32" s="902"/>
      <c r="E32" s="902"/>
      <c r="F32" s="903"/>
      <c r="H32" s="92"/>
    </row>
    <row r="33" spans="1:8" ht="36" customHeight="1" x14ac:dyDescent="0.2">
      <c r="A33" s="102"/>
      <c r="B33" s="296" t="s">
        <v>1137</v>
      </c>
      <c r="C33" s="901" t="s">
        <v>1138</v>
      </c>
      <c r="D33" s="902"/>
      <c r="E33" s="902"/>
      <c r="F33" s="903"/>
      <c r="H33" s="92"/>
    </row>
    <row r="34" spans="1:8" ht="31.15" customHeight="1" x14ac:dyDescent="0.2">
      <c r="B34" s="296" t="s">
        <v>1139</v>
      </c>
      <c r="C34" s="901" t="s">
        <v>1140</v>
      </c>
      <c r="D34" s="902"/>
      <c r="E34" s="902"/>
      <c r="F34" s="903"/>
    </row>
    <row r="35" spans="1:8" ht="30.4" customHeight="1" x14ac:dyDescent="0.2">
      <c r="B35" s="296" t="s">
        <v>1141</v>
      </c>
      <c r="C35" s="901" t="s">
        <v>1142</v>
      </c>
      <c r="D35" s="902"/>
      <c r="E35" s="902"/>
      <c r="F35" s="903"/>
    </row>
    <row r="36" spans="1:8" ht="32.65" customHeight="1" x14ac:dyDescent="0.2">
      <c r="B36" s="296" t="s">
        <v>1143</v>
      </c>
      <c r="C36" s="901" t="s">
        <v>1144</v>
      </c>
      <c r="D36" s="902"/>
      <c r="E36" s="902"/>
      <c r="F36" s="903"/>
    </row>
  </sheetData>
  <sheetProtection algorithmName="SHA-512" hashValue="Fyd/fqj2f5GO6LqjYIwi0JyZjIRC+jzTFAYooPXiQe0dbCNjHimF3qFlBKu8WE72HJT2yc4NDvsbcYdlJ/cNvw==" saltValue="rjGSv6SFIGbVwN6cxOJX5w==" spinCount="100000" sheet="1" objects="1" scenarios="1" formatColumns="0" formatRows="0"/>
  <mergeCells count="16">
    <mergeCell ref="B1:E1"/>
    <mergeCell ref="B2:C2"/>
    <mergeCell ref="B19:K19"/>
    <mergeCell ref="B20:K20"/>
    <mergeCell ref="B22:B26"/>
    <mergeCell ref="C22:F22"/>
    <mergeCell ref="C23:F23"/>
    <mergeCell ref="C25:F25"/>
    <mergeCell ref="C26:F26"/>
    <mergeCell ref="C36:F36"/>
    <mergeCell ref="C27:F27"/>
    <mergeCell ref="C30:F30"/>
    <mergeCell ref="C32:F32"/>
    <mergeCell ref="C33:F33"/>
    <mergeCell ref="C34:F34"/>
    <mergeCell ref="C35:F35"/>
  </mergeCells>
  <hyperlinks>
    <hyperlink ref="B2" location="Inhaltsverzeichnis!A1" display="zurück zum Inhaltsverzeichnis" xr:uid="{A593B420-9EEC-4D70-8983-8637226F3F21}"/>
    <hyperlink ref="B2:C2" location="Inhaltsverzeichnis!A1" display="Inhaltsverzeichnis (Table of contents)" xr:uid="{7A4B332A-00AF-4A05-A6E3-81B62B6186E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49</vt:i4>
      </vt:variant>
      <vt:variant>
        <vt:lpstr>Benannte Bereiche</vt:lpstr>
      </vt:variant>
      <vt:variant>
        <vt:i4>4</vt:i4>
      </vt:variant>
    </vt:vector>
  </HeadingPairs>
  <TitlesOfParts>
    <vt:vector size="53" baseType="lpstr">
      <vt:lpstr>Inhaltsverzeichnis</vt:lpstr>
      <vt:lpstr>Datenfeldspezifikation Zert</vt:lpstr>
      <vt:lpstr>Histologie-Codes</vt:lpstr>
      <vt:lpstr>OPS-Codes</vt:lpstr>
      <vt:lpstr>Strahlentherapie Zielgebiet</vt:lpstr>
      <vt:lpstr>Validierung Datensätze Zert.</vt:lpstr>
      <vt:lpstr>Fallkategorien</vt:lpstr>
      <vt:lpstr>Berechnung UICC-Stadium</vt:lpstr>
      <vt:lpstr>Gesamtbetrachtung Zert</vt:lpstr>
      <vt:lpstr>Tabelle Tumormanifestation</vt:lpstr>
      <vt:lpstr>To-Do-Liste</vt:lpstr>
      <vt:lpstr>Basisdaten</vt:lpstr>
      <vt:lpstr>Kennzahlenbogen_(KB)</vt:lpstr>
      <vt:lpstr>KN-1</vt:lpstr>
      <vt:lpstr>KN-2</vt:lpstr>
      <vt:lpstr>KN-3</vt:lpstr>
      <vt:lpstr>KN-4</vt:lpstr>
      <vt:lpstr>KN-5</vt:lpstr>
      <vt:lpstr>KN-6</vt:lpstr>
      <vt:lpstr>KN-7</vt:lpstr>
      <vt:lpstr>KN-8</vt:lpstr>
      <vt:lpstr>KN-9</vt:lpstr>
      <vt:lpstr>KN-10</vt:lpstr>
      <vt:lpstr>KN-11</vt:lpstr>
      <vt:lpstr>KN-12</vt:lpstr>
      <vt:lpstr>KN-13a</vt:lpstr>
      <vt:lpstr>KN-13b</vt:lpstr>
      <vt:lpstr>KN-14</vt:lpstr>
      <vt:lpstr>KN-15</vt:lpstr>
      <vt:lpstr>KN-16</vt:lpstr>
      <vt:lpstr>KN-17</vt:lpstr>
      <vt:lpstr>KN-18</vt:lpstr>
      <vt:lpstr>KN-19</vt:lpstr>
      <vt:lpstr>KN-20</vt:lpstr>
      <vt:lpstr>Fall-Profil</vt:lpstr>
      <vt:lpstr>EQ Kategorien (Performance)</vt:lpstr>
      <vt:lpstr>EQ Performance (Pilot)</vt:lpstr>
      <vt:lpstr>EQ Kategorien (Klinisch)</vt:lpstr>
      <vt:lpstr>EQ Klinisch (Pilot)</vt:lpstr>
      <vt:lpstr>EQ Kennzahlen (Pilot)</vt:lpstr>
      <vt:lpstr>KN-EQ 1 (Pilot)</vt:lpstr>
      <vt:lpstr>KN-EQ 2 (Pilot)</vt:lpstr>
      <vt:lpstr>KN-EQ 3 (Pilot)</vt:lpstr>
      <vt:lpstr>KN-EQ 4 (Pilot)</vt:lpstr>
      <vt:lpstr>KN-EQ 5 (Pilot)</vt:lpstr>
      <vt:lpstr>KN-EQ 6 (Pilot)</vt:lpstr>
      <vt:lpstr>KN-EQ 7 (Pilot)</vt:lpstr>
      <vt:lpstr>EQ-Filter (Pilot)</vt:lpstr>
      <vt:lpstr>Fall-Liste</vt:lpstr>
      <vt:lpstr>'EQ Kennzahlen (Pilot)'!Druckbereich</vt:lpstr>
      <vt:lpstr>'Kennzahlenbogen_(KB)'!Druckbereich</vt:lpstr>
      <vt:lpstr>'EQ Kennzahlen (Pilot)'!Drucktitel</vt:lpstr>
      <vt:lpstr>'Kennzahlenbogen_(KB)'!Drucktitel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 - Luis Pauler</dc:creator>
  <cp:lastModifiedBy>OnkoZert - Alicia Böttcher</cp:lastModifiedBy>
  <cp:lastPrinted>2024-08-21T14:50:46Z</cp:lastPrinted>
  <dcterms:created xsi:type="dcterms:W3CDTF">2022-06-29T12:21:41Z</dcterms:created>
  <dcterms:modified xsi:type="dcterms:W3CDTF">2026-02-25T09:18:32Z</dcterms:modified>
</cp:coreProperties>
</file>